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3" activeTab="20"/>
  </bookViews>
  <sheets>
    <sheet name="03.12.2012" sheetId="1" r:id="rId1"/>
    <sheet name="04.12.2012" sheetId="2" r:id="rId2"/>
    <sheet name="05.12.2012" sheetId="3" r:id="rId3"/>
    <sheet name="06.12.2012" sheetId="4" r:id="rId4"/>
    <sheet name="07.12.2012" sheetId="5" r:id="rId5"/>
    <sheet name="10.12.2012" sheetId="6" r:id="rId6"/>
    <sheet name="11.12.2012" sheetId="7" r:id="rId7"/>
    <sheet name="12.12.2012" sheetId="8" r:id="rId8"/>
    <sheet name="13.12.2012" sheetId="9" r:id="rId9"/>
    <sheet name="14.12.2012" sheetId="10" r:id="rId10"/>
    <sheet name="17.12.2012" sheetId="11" r:id="rId11"/>
    <sheet name="18.12.2012" sheetId="12" r:id="rId12"/>
    <sheet name="19.12.2012" sheetId="13" r:id="rId13"/>
    <sheet name="20.12.2012" sheetId="14" r:id="rId14"/>
    <sheet name="21.12.2012" sheetId="15" r:id="rId15"/>
    <sheet name="24.12.2012" sheetId="16" r:id="rId16"/>
    <sheet name="25.12.2012" sheetId="17" r:id="rId17"/>
    <sheet name="26.12.2012" sheetId="18" r:id="rId18"/>
    <sheet name="27.12.2012" sheetId="19" r:id="rId19"/>
    <sheet name="28.12.2012" sheetId="20" r:id="rId20"/>
    <sheet name="31.12.2012" sheetId="21" r:id="rId21"/>
  </sheets>
  <definedNames/>
  <calcPr fullCalcOnLoad="1"/>
</workbook>
</file>

<file path=xl/sharedStrings.xml><?xml version="1.0" encoding="utf-8"?>
<sst xmlns="http://schemas.openxmlformats.org/spreadsheetml/2006/main" count="663" uniqueCount="164">
  <si>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</si>
  <si>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</si>
  <si>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</si>
  <si>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</si>
  <si>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</si>
  <si>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</si>
  <si>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</si>
  <si>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</si>
  <si>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</si>
  <si>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</si>
  <si>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</si>
  <si>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</si>
  <si>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</si>
  <si>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</si>
  <si>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</si>
  <si>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</si>
  <si>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</si>
  <si>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</si>
  <si>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</si>
  <si>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</si>
  <si>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</si>
  <si>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</si>
  <si>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</si>
  <si>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>ridicare numerar</t>
  </si>
  <si>
    <t>cheltuieli gospodaresti</t>
  </si>
  <si>
    <t>OMV PETROM</t>
  </si>
  <si>
    <t>apa potabila</t>
  </si>
  <si>
    <t>prestari servicii</t>
  </si>
  <si>
    <t>materiale</t>
  </si>
  <si>
    <t>combustibil calorifer</t>
  </si>
  <si>
    <t>DANY CRIS</t>
  </si>
  <si>
    <t>DSP BUZAU</t>
  </si>
  <si>
    <t>EXIGENT MEDIA</t>
  </si>
  <si>
    <t>PINGUINUL CONGELAT</t>
  </si>
  <si>
    <t>PRIMARIA UNGURIU</t>
  </si>
  <si>
    <t>benzina</t>
  </si>
  <si>
    <t>TERAPIA</t>
  </si>
  <si>
    <t>A&amp;G MED TRADING</t>
  </si>
  <si>
    <t>ACTAVIS</t>
  </si>
  <si>
    <t>COMFORTUNA 93</t>
  </si>
  <si>
    <t>FARMACEUTICA REMEDIA</t>
  </si>
  <si>
    <t>FARMEXIM BUCURESTI</t>
  </si>
  <si>
    <t>FARMEXPERT DCI</t>
  </si>
  <si>
    <t>FELSIM FARM</t>
  </si>
  <si>
    <t>FIDELIO FARM</t>
  </si>
  <si>
    <t>GALENUS</t>
  </si>
  <si>
    <t>HEPITES GALATI</t>
  </si>
  <si>
    <t>IDM DINAMIC</t>
  </si>
  <si>
    <t xml:space="preserve">INTERFARM SRL </t>
  </si>
  <si>
    <t>MEDIMFARM</t>
  </si>
  <si>
    <t>MEDIPLUS EXIM</t>
  </si>
  <si>
    <t>MERIDIAN AGROIND</t>
  </si>
  <si>
    <t>PHARMA</t>
  </si>
  <si>
    <t>PHARMAFARM</t>
  </si>
  <si>
    <t>POLISANO</t>
  </si>
  <si>
    <t>PREST COMERCIAL</t>
  </si>
  <si>
    <t>RMN CENTRU DE IMAGISTICA</t>
  </si>
  <si>
    <t>ROMASTRU TRADING</t>
  </si>
  <si>
    <t>medicamente</t>
  </si>
  <si>
    <t>alimente</t>
  </si>
  <si>
    <t>GDF SUEZ</t>
  </si>
  <si>
    <t>gaze  naturale</t>
  </si>
  <si>
    <t>CHEQUE DEJEUNER</t>
  </si>
  <si>
    <t>tiche masa</t>
  </si>
  <si>
    <t>C.N.C.A.N.</t>
  </si>
  <si>
    <t>autorizatie nucleara</t>
  </si>
  <si>
    <t>FRESENIUS KABI</t>
  </si>
  <si>
    <t>HEPITES FARM</t>
  </si>
  <si>
    <t>INFOMED FLUIDS</t>
  </si>
  <si>
    <t>CN UNIFARM</t>
  </si>
  <si>
    <t>COMPANIA DE APA</t>
  </si>
  <si>
    <t>carduri salarii af.lunii nov.2012</t>
  </si>
  <si>
    <t xml:space="preserve">CEC SALARII  </t>
  </si>
  <si>
    <t>SALARIATI</t>
  </si>
  <si>
    <t>salarii aferente lunii nov. 2012</t>
  </si>
  <si>
    <t>ELECTRICA</t>
  </si>
  <si>
    <t>ROMTELECOM</t>
  </si>
  <si>
    <t>ENERGIE ELECTRICA</t>
  </si>
  <si>
    <t>CONVORBIRI TELEFONICE</t>
  </si>
  <si>
    <t xml:space="preserve">                                 Ec. Vlad Laurentiu</t>
  </si>
  <si>
    <t>MIRATOP</t>
  </si>
  <si>
    <t>PRESTARI SERVICII</t>
  </si>
  <si>
    <t>SPITAL SAPOCA-LSM</t>
  </si>
  <si>
    <t>Restituire CM</t>
  </si>
  <si>
    <t>COCORAS BERTA</t>
  </si>
  <si>
    <t>FRIGOTEHNICA</t>
  </si>
  <si>
    <t>INFOSOFT</t>
  </si>
  <si>
    <t>MEDCENTER</t>
  </si>
  <si>
    <t>RER ECOLOGIC</t>
  </si>
  <si>
    <t>ROTA IMPEX</t>
  </si>
  <si>
    <t>TROSCOT INTER GROUP</t>
  </si>
  <si>
    <t>BUTAN GAS</t>
  </si>
  <si>
    <t>TRIDENT SERVICE</t>
  </si>
  <si>
    <t>SPITAL SAPOCA</t>
  </si>
  <si>
    <t>convorbiri telefonice</t>
  </si>
  <si>
    <t>internet</t>
  </si>
  <si>
    <t>cablu tv</t>
  </si>
  <si>
    <t xml:space="preserve">                                Ec. Vlad Laurentiu</t>
  </si>
  <si>
    <t>COMAPNIA DE APA</t>
  </si>
  <si>
    <t>ZUGRAVUL</t>
  </si>
  <si>
    <t>ELSSADO MARKET</t>
  </si>
  <si>
    <t>GINAR PROD PANIF</t>
  </si>
  <si>
    <t>MEDISAN COM</t>
  </si>
  <si>
    <t>PETROM DISTRIBUTIE GAZE</t>
  </si>
  <si>
    <t>POENARU MARIN</t>
  </si>
  <si>
    <t>RAZIMED</t>
  </si>
  <si>
    <t>ROMPREST ENERGY</t>
  </si>
  <si>
    <t>SAMRT CASUAL</t>
  </si>
  <si>
    <t>SMART CASUAL</t>
  </si>
  <si>
    <t>NEOTECH</t>
  </si>
  <si>
    <t>SPEED CONSTRUCT</t>
  </si>
  <si>
    <t>TOTAL JUNIOR</t>
  </si>
  <si>
    <t>MARIDOR</t>
  </si>
  <si>
    <t>ANDRIMEX</t>
  </si>
  <si>
    <t>IBERIA COM</t>
  </si>
  <si>
    <t>MIGA COM</t>
  </si>
  <si>
    <t>suma neutilizata</t>
  </si>
  <si>
    <t>CTL</t>
  </si>
  <si>
    <t>apa potabia</t>
  </si>
  <si>
    <t>repartii curente</t>
  </si>
  <si>
    <t>HARD SERVICE</t>
  </si>
  <si>
    <t>gaze naturale</t>
  </si>
  <si>
    <t>garantie buna executie</t>
  </si>
  <si>
    <t>reparatii curente</t>
  </si>
  <si>
    <t>ARONAX</t>
  </si>
  <si>
    <t>tractor</t>
  </si>
  <si>
    <t>BELARUS TRACTOR</t>
  </si>
  <si>
    <t>INFRA PROIECT</t>
  </si>
  <si>
    <t>APELE ROMANE</t>
  </si>
  <si>
    <t>CARACTER PRINT</t>
  </si>
  <si>
    <t>CO&amp;CO CONSUMER</t>
  </si>
  <si>
    <t>INGENIOS SOLUTIONS</t>
  </si>
  <si>
    <t>MEDICAL CORP</t>
  </si>
  <si>
    <t>MEDICOM 94</t>
  </si>
  <si>
    <t>METRON SERV</t>
  </si>
  <si>
    <t>STERIL ROMANIA</t>
  </si>
  <si>
    <t>TUNIC PROD</t>
  </si>
  <si>
    <t>PANSIPROD MEDICAL</t>
  </si>
  <si>
    <t>TEHNOMED SERVICE</t>
  </si>
  <si>
    <t>PLASTIC PROD</t>
  </si>
  <si>
    <t>NOVA FIT</t>
  </si>
  <si>
    <t>UZCONFTEX TOTAL</t>
  </si>
  <si>
    <t>MLM MEDICAL</t>
  </si>
  <si>
    <t>IBERIA</t>
  </si>
  <si>
    <t>EUROPHARM HOLDING</t>
  </si>
  <si>
    <t>FELSIN</t>
  </si>
  <si>
    <t>ADM FARM</t>
  </si>
  <si>
    <t>BIOEEL</t>
  </si>
  <si>
    <t>CTCE PIATRA NEAMT</t>
  </si>
  <si>
    <t>DYOMEDICA</t>
  </si>
  <si>
    <t>HEMAT ROM</t>
  </si>
  <si>
    <t>MANOPRINTING</t>
  </si>
  <si>
    <t>MEDICAL VASTE</t>
  </si>
  <si>
    <t>MIDORAX</t>
  </si>
  <si>
    <t>OPINIA</t>
  </si>
  <si>
    <t>ORANGE ROMANIA</t>
  </si>
  <si>
    <t>PINGUINU CONGELAT</t>
  </si>
  <si>
    <t>SPIREA VASILICA</t>
  </si>
  <si>
    <t>UNIPACT</t>
  </si>
  <si>
    <t>PHARMA SA</t>
  </si>
  <si>
    <t>tichete de masa</t>
  </si>
  <si>
    <t>energie electrica</t>
  </si>
  <si>
    <t>materiale sanitare</t>
  </si>
  <si>
    <t>PRACTIC PROD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</si>
</sst>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3">
      <selection activeCell="C25" sqref="C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0" t="s">
        <v>14</v>
      </c>
      <c r="B4" s="30"/>
      <c r="C4" s="30"/>
      <c r="D4" s="30"/>
    </row>
    <row r="5" spans="1:4" ht="15.75">
      <c r="A5" s="30" t="s">
        <v>15</v>
      </c>
      <c r="B5" s="30"/>
      <c r="C5" s="30"/>
      <c r="D5" s="30"/>
    </row>
    <row r="11" spans="1:4" ht="12.75">
      <c r="A11" s="31" t="s">
        <v>0</v>
      </c>
      <c r="B11" s="31" t="s">
        <v>1</v>
      </c>
      <c r="C11" s="36" t="s">
        <v>2</v>
      </c>
      <c r="D11" s="36" t="s">
        <v>3</v>
      </c>
    </row>
    <row r="12" spans="1:4" ht="12.75">
      <c r="A12" s="32"/>
      <c r="B12" s="34"/>
      <c r="C12" s="37"/>
      <c r="D12" s="37"/>
    </row>
    <row r="13" spans="1:4" ht="12.75">
      <c r="A13" s="33"/>
      <c r="B13" s="35"/>
      <c r="C13" s="38"/>
      <c r="D13" s="38"/>
    </row>
    <row r="14" spans="1:4" ht="15.75" customHeight="1">
      <c r="A14" s="39" t="s">
        <v>4</v>
      </c>
      <c r="B14" s="41">
        <v>0</v>
      </c>
      <c r="C14" s="43"/>
      <c r="D14" s="43"/>
    </row>
    <row r="15" spans="1:4" ht="12.75">
      <c r="A15" s="40"/>
      <c r="B15" s="42"/>
      <c r="C15" s="44"/>
      <c r="D15" s="4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39" t="s">
        <v>5</v>
      </c>
      <c r="B23" s="41">
        <f>B25+B26+B27+B28+B29+B30+B31+B32</f>
        <v>104344.74</v>
      </c>
      <c r="C23" s="43"/>
      <c r="D23" s="43"/>
    </row>
    <row r="24" spans="1:4" ht="12.75">
      <c r="A24" s="40"/>
      <c r="B24" s="42"/>
      <c r="C24" s="44"/>
      <c r="D24" s="44"/>
    </row>
    <row r="25" spans="1:4" ht="12.75">
      <c r="A25" s="1"/>
      <c r="B25" s="2">
        <v>14550</v>
      </c>
      <c r="C25" s="1" t="s">
        <v>23</v>
      </c>
      <c r="D25" s="1" t="s">
        <v>24</v>
      </c>
    </row>
    <row r="26" spans="1:4" ht="12.75">
      <c r="A26" s="1"/>
      <c r="B26" s="2">
        <v>670.84</v>
      </c>
      <c r="C26" s="1" t="s">
        <v>30</v>
      </c>
      <c r="D26" s="1" t="s">
        <v>28</v>
      </c>
    </row>
    <row r="27" spans="1:4" ht="12.75">
      <c r="A27" s="1"/>
      <c r="B27" s="2">
        <v>1255</v>
      </c>
      <c r="C27" s="1" t="s">
        <v>31</v>
      </c>
      <c r="D27" s="1" t="s">
        <v>27</v>
      </c>
    </row>
    <row r="28" spans="1:4" ht="12.75">
      <c r="A28" s="1"/>
      <c r="B28" s="2">
        <v>250</v>
      </c>
      <c r="C28" s="1" t="s">
        <v>32</v>
      </c>
      <c r="D28" s="1" t="s">
        <v>27</v>
      </c>
    </row>
    <row r="29" spans="1:4" ht="12.75">
      <c r="A29" s="1"/>
      <c r="B29" s="2">
        <v>59462.85</v>
      </c>
      <c r="C29" s="1" t="s">
        <v>25</v>
      </c>
      <c r="D29" s="1" t="s">
        <v>29</v>
      </c>
    </row>
    <row r="30" spans="1:4" ht="12.75">
      <c r="A30" s="1"/>
      <c r="B30" s="2">
        <v>18994.05</v>
      </c>
      <c r="C30" s="1" t="s">
        <v>25</v>
      </c>
      <c r="D30" s="1" t="s">
        <v>35</v>
      </c>
    </row>
    <row r="31" spans="1:4" ht="12.75">
      <c r="A31" s="1"/>
      <c r="B31" s="2">
        <v>2480</v>
      </c>
      <c r="C31" s="1" t="s">
        <v>33</v>
      </c>
      <c r="D31" s="1" t="s">
        <v>27</v>
      </c>
    </row>
    <row r="32" spans="1:4" ht="12.75">
      <c r="A32" s="1"/>
      <c r="B32" s="2">
        <v>6682</v>
      </c>
      <c r="C32" s="1" t="s">
        <v>34</v>
      </c>
      <c r="D32" s="1" t="s">
        <v>26</v>
      </c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45" t="s">
        <v>6</v>
      </c>
      <c r="B35" s="41">
        <v>0</v>
      </c>
      <c r="C35" s="43"/>
      <c r="D35" s="43"/>
    </row>
    <row r="36" spans="1:4" ht="15.75" customHeight="1">
      <c r="A36" s="46"/>
      <c r="B36" s="42"/>
      <c r="C36" s="44"/>
      <c r="D36" s="44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39" t="s">
        <v>7</v>
      </c>
      <c r="B43" s="41">
        <v>0</v>
      </c>
      <c r="C43" s="43"/>
      <c r="D43" s="43"/>
    </row>
    <row r="44" spans="1:4" ht="12.75">
      <c r="A44" s="40"/>
      <c r="B44" s="42"/>
      <c r="C44" s="44"/>
      <c r="D44" s="44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104344.74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30" t="s">
        <v>10</v>
      </c>
      <c r="D52" s="30"/>
    </row>
    <row r="53" spans="1:4" ht="15.75">
      <c r="A53" s="4" t="s">
        <v>9</v>
      </c>
      <c r="B53" s="3"/>
      <c r="C53" s="47" t="s">
        <v>11</v>
      </c>
      <c r="D53" s="47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0" t="s">
        <v>12</v>
      </c>
      <c r="D57" s="30"/>
    </row>
    <row r="58" spans="2:4" ht="15.75">
      <c r="B58" s="3"/>
      <c r="C58" s="30" t="s">
        <v>13</v>
      </c>
      <c r="D58" s="30"/>
    </row>
  </sheetData>
  <mergeCells count="26">
    <mergeCell ref="C52:D52"/>
    <mergeCell ref="C53:D53"/>
    <mergeCell ref="A43:A44"/>
    <mergeCell ref="B43:B44"/>
    <mergeCell ref="C43:C44"/>
    <mergeCell ref="D43:D44"/>
    <mergeCell ref="A35:A36"/>
    <mergeCell ref="B35:B36"/>
    <mergeCell ref="C35:C36"/>
    <mergeCell ref="D35:D36"/>
    <mergeCell ref="C14:C15"/>
    <mergeCell ref="D14:D15"/>
    <mergeCell ref="A23:A24"/>
    <mergeCell ref="B23:B24"/>
    <mergeCell ref="C23:C24"/>
    <mergeCell ref="D23:D24"/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4">
      <selection activeCell="K20" sqref="K20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2.7109375" style="0" customWidth="1"/>
  </cols>
  <sheetData>
    <row r="6" spans="4:7" ht="15.75">
      <c r="D6" s="30" t="s">
        <v>14</v>
      </c>
      <c r="E6" s="30"/>
      <c r="F6" s="30"/>
      <c r="G6" s="30"/>
    </row>
    <row r="7" spans="4:7" ht="15.75">
      <c r="D7" s="30" t="s">
        <v>15</v>
      </c>
      <c r="E7" s="30"/>
      <c r="F7" s="30"/>
      <c r="G7" s="30"/>
    </row>
    <row r="12" spans="4:7" ht="12.75">
      <c r="D12" s="36" t="s">
        <v>0</v>
      </c>
      <c r="E12" s="36" t="s">
        <v>1</v>
      </c>
      <c r="F12" s="36" t="s">
        <v>2</v>
      </c>
      <c r="G12" s="36" t="s">
        <v>3</v>
      </c>
    </row>
    <row r="13" spans="4:7" ht="12.75">
      <c r="D13" s="37"/>
      <c r="E13" s="48"/>
      <c r="F13" s="37"/>
      <c r="G13" s="37"/>
    </row>
    <row r="14" spans="4:7" ht="12.75">
      <c r="D14" s="38"/>
      <c r="E14" s="49"/>
      <c r="F14" s="38"/>
      <c r="G14" s="38"/>
    </row>
    <row r="15" spans="4:7" ht="12.75">
      <c r="D15" s="39" t="s">
        <v>4</v>
      </c>
      <c r="E15" s="41">
        <f>E17+E18+E19</f>
        <v>308265</v>
      </c>
      <c r="F15" s="43"/>
      <c r="G15" s="43"/>
    </row>
    <row r="16" spans="4:7" ht="12.75">
      <c r="D16" s="40"/>
      <c r="E16" s="42"/>
      <c r="F16" s="44"/>
      <c r="G16" s="44"/>
    </row>
    <row r="17" spans="4:7" ht="12.75" customHeight="1">
      <c r="D17" s="1"/>
      <c r="E17" s="2">
        <v>308265</v>
      </c>
      <c r="F17" s="1" t="s">
        <v>72</v>
      </c>
      <c r="G17" s="1" t="s">
        <v>74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39" t="s">
        <v>5</v>
      </c>
      <c r="E24" s="41">
        <f>SUM(E26:E51)</f>
        <v>0</v>
      </c>
      <c r="F24" s="43"/>
      <c r="G24" s="43"/>
    </row>
    <row r="25" spans="4:7" ht="12.75">
      <c r="D25" s="40"/>
      <c r="E25" s="42"/>
      <c r="F25" s="44"/>
      <c r="G25" s="44"/>
    </row>
    <row r="26" spans="4:7" ht="12.75">
      <c r="D26" s="1"/>
      <c r="E26" s="20"/>
      <c r="F26" s="18"/>
      <c r="G26" s="18"/>
    </row>
    <row r="27" spans="4:7" ht="12.75">
      <c r="D27" s="1"/>
      <c r="E27" s="2"/>
      <c r="F27" s="1"/>
      <c r="G27" s="1"/>
    </row>
    <row r="28" spans="4:7" ht="12.75">
      <c r="D28" s="1"/>
      <c r="E28" s="11"/>
      <c r="F28" s="1"/>
      <c r="G28" s="1"/>
    </row>
    <row r="29" spans="4:7" ht="12.75">
      <c r="D29" s="1"/>
      <c r="E29" s="11"/>
      <c r="F29" s="1"/>
      <c r="G29" s="1"/>
    </row>
    <row r="30" spans="4:7" ht="12.75">
      <c r="D30" s="1"/>
      <c r="E30" s="11"/>
      <c r="F30" s="1"/>
      <c r="G30" s="1"/>
    </row>
    <row r="31" spans="4:7" ht="12.75">
      <c r="D31" s="1"/>
      <c r="E31" s="11"/>
      <c r="F31" s="1"/>
      <c r="G31" s="1"/>
    </row>
    <row r="32" spans="4:7" ht="12.75">
      <c r="D32" s="1"/>
      <c r="E32" s="11"/>
      <c r="F32" s="1"/>
      <c r="G32" s="1"/>
    </row>
    <row r="33" spans="4:7" ht="12.75">
      <c r="D33" s="1"/>
      <c r="E33" s="11"/>
      <c r="F33" s="1"/>
      <c r="G33" s="1"/>
    </row>
    <row r="34" spans="4:7" ht="12.75">
      <c r="D34" s="1"/>
      <c r="E34" s="11"/>
      <c r="F34" s="1"/>
      <c r="G34" s="1"/>
    </row>
    <row r="35" spans="4:7" ht="12.75">
      <c r="D35" s="1"/>
      <c r="E35" s="11"/>
      <c r="F35" s="1"/>
      <c r="G35" s="1"/>
    </row>
    <row r="36" spans="4:7" ht="12.75">
      <c r="D36" s="1"/>
      <c r="E36" s="11"/>
      <c r="F36" s="1"/>
      <c r="G36" s="1"/>
    </row>
    <row r="37" spans="4:7" ht="12.75">
      <c r="D37" s="1"/>
      <c r="E37" s="11"/>
      <c r="F37" s="1"/>
      <c r="G37" s="1"/>
    </row>
    <row r="38" spans="4:7" ht="12.75">
      <c r="D38" s="1"/>
      <c r="E38" s="11"/>
      <c r="F38" s="1"/>
      <c r="G38" s="1"/>
    </row>
    <row r="39" spans="4:7" ht="12.75">
      <c r="D39" s="1"/>
      <c r="E39" s="11"/>
      <c r="F39" s="1"/>
      <c r="G39" s="1"/>
    </row>
    <row r="40" spans="4:7" ht="12.75">
      <c r="D40" s="1"/>
      <c r="E40" s="11"/>
      <c r="F40" s="1"/>
      <c r="G40" s="1"/>
    </row>
    <row r="41" spans="4:7" ht="12.75">
      <c r="D41" s="1"/>
      <c r="E41" s="11"/>
      <c r="F41" s="1"/>
      <c r="G41" s="1"/>
    </row>
    <row r="42" spans="4:7" ht="12.75">
      <c r="D42" s="1"/>
      <c r="E42" s="11"/>
      <c r="F42" s="1"/>
      <c r="G42" s="1"/>
    </row>
    <row r="43" spans="4:7" ht="12.75">
      <c r="D43" s="1"/>
      <c r="E43" s="11"/>
      <c r="F43" s="1"/>
      <c r="G43" s="1"/>
    </row>
    <row r="44" spans="4:7" ht="12.75">
      <c r="D44" s="1"/>
      <c r="E44" s="11"/>
      <c r="F44" s="1"/>
      <c r="G44" s="1"/>
    </row>
    <row r="45" spans="4:7" ht="12.75">
      <c r="D45" s="1"/>
      <c r="E45" s="11"/>
      <c r="F45" s="1"/>
      <c r="G45" s="1"/>
    </row>
    <row r="46" spans="4:7" ht="12.75">
      <c r="D46" s="1"/>
      <c r="E46" s="11"/>
      <c r="F46" s="1"/>
      <c r="G46" s="1"/>
    </row>
    <row r="47" spans="4:7" ht="12.75">
      <c r="D47" s="1"/>
      <c r="E47" s="11"/>
      <c r="F47" s="1"/>
      <c r="G47" s="1"/>
    </row>
    <row r="48" spans="4:7" ht="12.75">
      <c r="D48" s="1"/>
      <c r="E48" s="11"/>
      <c r="F48" s="1"/>
      <c r="G48" s="1"/>
    </row>
    <row r="49" spans="4:7" ht="12.75">
      <c r="D49" s="1"/>
      <c r="E49" s="11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45" t="s">
        <v>6</v>
      </c>
      <c r="E62" s="41">
        <v>0</v>
      </c>
      <c r="F62" s="43"/>
      <c r="G62" s="43"/>
    </row>
    <row r="63" spans="4:7" ht="18" customHeight="1">
      <c r="D63" s="46"/>
      <c r="E63" s="42"/>
      <c r="F63" s="44"/>
      <c r="G63" s="44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39" t="s">
        <v>7</v>
      </c>
      <c r="E70" s="41">
        <v>0</v>
      </c>
      <c r="F70" s="43"/>
      <c r="G70" s="43"/>
    </row>
    <row r="71" spans="4:7" ht="12.75">
      <c r="D71" s="40"/>
      <c r="E71" s="42"/>
      <c r="F71" s="44"/>
      <c r="G71" s="44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308265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30" t="s">
        <v>10</v>
      </c>
      <c r="G79" s="30"/>
    </row>
    <row r="80" spans="4:7" ht="15.75">
      <c r="D80" s="4" t="s">
        <v>9</v>
      </c>
      <c r="E80" s="3"/>
      <c r="F80" s="47" t="s">
        <v>11</v>
      </c>
      <c r="G80" s="47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30" t="s">
        <v>12</v>
      </c>
      <c r="G84" s="30"/>
    </row>
    <row r="85" spans="5:7" ht="15.75">
      <c r="E85" s="3"/>
      <c r="F85" s="30" t="s">
        <v>13</v>
      </c>
      <c r="G85" s="30"/>
    </row>
  </sheetData>
  <mergeCells count="26">
    <mergeCell ref="F79:G79"/>
    <mergeCell ref="F80:G80"/>
    <mergeCell ref="F84:G84"/>
    <mergeCell ref="F85:G85"/>
    <mergeCell ref="D70:D71"/>
    <mergeCell ref="E70:E71"/>
    <mergeCell ref="F70:F71"/>
    <mergeCell ref="G70:G71"/>
    <mergeCell ref="D62:D63"/>
    <mergeCell ref="E62:E63"/>
    <mergeCell ref="F62:F63"/>
    <mergeCell ref="G62:G63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10">
      <selection activeCell="G25" sqref="G25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39" t="s">
        <v>5</v>
      </c>
      <c r="B19" s="41">
        <f>SUM(B21:B57)</f>
        <v>2612.62</v>
      </c>
      <c r="C19" s="43"/>
      <c r="D19" s="43"/>
    </row>
    <row r="20" spans="1:4" ht="12.75">
      <c r="A20" s="40"/>
      <c r="B20" s="42"/>
      <c r="C20" s="44"/>
      <c r="D20" s="44"/>
    </row>
    <row r="21" spans="1:4" ht="12.75">
      <c r="A21" s="7"/>
      <c r="B21" s="16">
        <v>2120.66</v>
      </c>
      <c r="C21" s="1" t="s">
        <v>75</v>
      </c>
      <c r="D21" s="1" t="s">
        <v>77</v>
      </c>
    </row>
    <row r="22" spans="1:4" ht="12.75">
      <c r="A22" s="7"/>
      <c r="B22" s="11">
        <v>491.96</v>
      </c>
      <c r="C22" s="1" t="s">
        <v>76</v>
      </c>
      <c r="D22" s="1" t="s">
        <v>78</v>
      </c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16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11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11"/>
      <c r="C39" s="1"/>
      <c r="D39" s="1"/>
    </row>
    <row r="40" spans="1:4" ht="12.75">
      <c r="A40" s="7"/>
      <c r="B40" s="11"/>
      <c r="C40" s="1"/>
      <c r="D40" s="1"/>
    </row>
    <row r="41" spans="1:4" ht="12.75">
      <c r="A41" s="7"/>
      <c r="B41" s="11"/>
      <c r="C41" s="1"/>
      <c r="D41" s="1"/>
    </row>
    <row r="42" spans="1:4" ht="12.75">
      <c r="A42" s="7"/>
      <c r="B42" s="11"/>
      <c r="C42" s="1"/>
      <c r="D42" s="1"/>
    </row>
    <row r="43" spans="1:4" ht="12.75">
      <c r="A43" s="7"/>
      <c r="B43" s="11"/>
      <c r="C43" s="1"/>
      <c r="D43" s="1"/>
    </row>
    <row r="44" spans="1:4" ht="12.75">
      <c r="A44" s="7"/>
      <c r="B44" s="11"/>
      <c r="C44" s="1"/>
      <c r="D44" s="1"/>
    </row>
    <row r="45" spans="1:4" ht="12.75">
      <c r="A45" s="7"/>
      <c r="B45" s="22"/>
      <c r="C45" s="1"/>
      <c r="D45" s="1"/>
    </row>
    <row r="46" spans="1:4" ht="12.75">
      <c r="A46" s="7"/>
      <c r="B46" s="12"/>
      <c r="C46" s="1"/>
      <c r="D46" s="1"/>
    </row>
    <row r="47" spans="1:4" ht="12.75">
      <c r="A47" s="7"/>
      <c r="B47" s="12"/>
      <c r="C47" s="1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45" t="s">
        <v>6</v>
      </c>
      <c r="B58" s="41">
        <v>0</v>
      </c>
      <c r="C58" s="43"/>
      <c r="D58" s="43"/>
    </row>
    <row r="59" spans="1:4" ht="19.5" customHeight="1">
      <c r="A59" s="46"/>
      <c r="B59" s="42"/>
      <c r="C59" s="44"/>
      <c r="D59" s="44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39" t="s">
        <v>7</v>
      </c>
      <c r="B66" s="41">
        <v>0</v>
      </c>
      <c r="C66" s="43"/>
      <c r="D66" s="43"/>
    </row>
    <row r="67" spans="1:4" ht="12.75">
      <c r="A67" s="40"/>
      <c r="B67" s="42"/>
      <c r="C67" s="44"/>
      <c r="D67" s="44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B15+B19</f>
        <v>2612.62</v>
      </c>
      <c r="C72" s="9"/>
      <c r="D72" s="9"/>
    </row>
    <row r="73" spans="1:4" ht="15.75">
      <c r="A73" s="23"/>
      <c r="B73" s="24"/>
      <c r="C73" s="23"/>
      <c r="D73" s="23"/>
    </row>
    <row r="74" spans="1:4" ht="15.75">
      <c r="A74" s="23"/>
      <c r="B74" s="24"/>
      <c r="C74" s="23"/>
      <c r="D74" s="23"/>
    </row>
    <row r="75" ht="12.75">
      <c r="B75" s="3"/>
    </row>
    <row r="76" spans="1:4" ht="15.75">
      <c r="A76" s="5" t="s">
        <v>8</v>
      </c>
      <c r="B76" s="3"/>
      <c r="C76" s="30" t="s">
        <v>10</v>
      </c>
      <c r="D76" s="30"/>
    </row>
    <row r="77" spans="1:4" ht="15.75">
      <c r="A77" s="4" t="s">
        <v>9</v>
      </c>
      <c r="B77" s="3"/>
      <c r="C77" s="47" t="s">
        <v>21</v>
      </c>
      <c r="D77" s="47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30" t="s">
        <v>12</v>
      </c>
      <c r="D81" s="30"/>
    </row>
    <row r="82" spans="2:4" ht="15.75">
      <c r="B82" s="3"/>
      <c r="C82" s="30" t="s">
        <v>13</v>
      </c>
      <c r="D82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8:A59"/>
    <mergeCell ref="B58:B59"/>
    <mergeCell ref="C58:C59"/>
    <mergeCell ref="D58:D59"/>
    <mergeCell ref="A66:A67"/>
    <mergeCell ref="B66:B67"/>
    <mergeCell ref="C66:C67"/>
    <mergeCell ref="D66:D67"/>
    <mergeCell ref="C76:D76"/>
    <mergeCell ref="C77:D77"/>
    <mergeCell ref="C81:D81"/>
    <mergeCell ref="C82:D8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">
      <selection activeCell="C23" sqref="C23:D23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SUM(B17:B18)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SUM(B22:B55)</f>
        <v>13580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11">
        <v>5580</v>
      </c>
      <c r="C22" s="1" t="s">
        <v>80</v>
      </c>
      <c r="D22" s="1" t="s">
        <v>81</v>
      </c>
    </row>
    <row r="23" spans="1:4" ht="12.75">
      <c r="A23" s="7"/>
      <c r="B23" s="12">
        <v>8000</v>
      </c>
      <c r="C23" s="1" t="s">
        <v>23</v>
      </c>
      <c r="D23" s="1" t="s">
        <v>24</v>
      </c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45" t="s">
        <v>6</v>
      </c>
      <c r="B56" s="41">
        <v>0</v>
      </c>
      <c r="C56" s="43"/>
      <c r="D56" s="43"/>
    </row>
    <row r="57" spans="1:4" ht="18" customHeight="1">
      <c r="A57" s="46"/>
      <c r="B57" s="42"/>
      <c r="C57" s="44"/>
      <c r="D57" s="4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9" t="s">
        <v>7</v>
      </c>
      <c r="B60" s="41">
        <v>0</v>
      </c>
      <c r="C60" s="43"/>
      <c r="D60" s="43"/>
    </row>
    <row r="61" spans="1:4" ht="12.75">
      <c r="A61" s="40"/>
      <c r="B61" s="42"/>
      <c r="C61" s="44"/>
      <c r="D61" s="4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13580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30" t="s">
        <v>10</v>
      </c>
      <c r="D69" s="30"/>
    </row>
    <row r="70" spans="1:4" ht="15.75">
      <c r="A70" s="4" t="s">
        <v>9</v>
      </c>
      <c r="B70" s="3"/>
      <c r="C70" s="47" t="s">
        <v>79</v>
      </c>
      <c r="D70" s="47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0" t="s">
        <v>12</v>
      </c>
      <c r="D74" s="30"/>
    </row>
    <row r="75" spans="2:4" ht="15.75">
      <c r="B75" s="3"/>
      <c r="C75" s="30" t="s">
        <v>13</v>
      </c>
      <c r="D75" s="30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68" sqref="H68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B17+B18</f>
        <v>7900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7900</v>
      </c>
      <c r="C17" s="1" t="s">
        <v>82</v>
      </c>
      <c r="D17" s="6" t="s">
        <v>83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B22+B23+B24+B25+B26+B27+B28+B29+B30+B31+B32+B33+B34+B35+B36+B37</f>
        <v>25051.65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11">
        <v>5090</v>
      </c>
      <c r="C22" s="1" t="s">
        <v>84</v>
      </c>
      <c r="D22" s="1" t="s">
        <v>27</v>
      </c>
    </row>
    <row r="23" spans="1:4" ht="12.75">
      <c r="A23" s="7"/>
      <c r="B23" s="11">
        <v>390.6</v>
      </c>
      <c r="C23" s="1" t="s">
        <v>30</v>
      </c>
      <c r="D23" s="1" t="s">
        <v>28</v>
      </c>
    </row>
    <row r="24" spans="1:4" ht="12.75">
      <c r="A24" s="7"/>
      <c r="B24" s="11">
        <v>375</v>
      </c>
      <c r="C24" s="1" t="s">
        <v>31</v>
      </c>
      <c r="D24" s="1" t="s">
        <v>27</v>
      </c>
    </row>
    <row r="25" spans="1:4" ht="12.75">
      <c r="A25" s="7"/>
      <c r="B25" s="11">
        <v>2988.3</v>
      </c>
      <c r="C25" s="1" t="s">
        <v>76</v>
      </c>
      <c r="D25" s="1" t="s">
        <v>94</v>
      </c>
    </row>
    <row r="26" spans="1:4" ht="12.75">
      <c r="A26" s="7"/>
      <c r="B26" s="11">
        <v>3892.07</v>
      </c>
      <c r="C26" s="1" t="s">
        <v>76</v>
      </c>
      <c r="D26" s="1" t="s">
        <v>95</v>
      </c>
    </row>
    <row r="27" spans="1:4" ht="12.75">
      <c r="A27" s="7"/>
      <c r="B27" s="11">
        <v>744</v>
      </c>
      <c r="C27" s="1" t="s">
        <v>85</v>
      </c>
      <c r="D27" s="1" t="s">
        <v>27</v>
      </c>
    </row>
    <row r="28" spans="1:4" ht="12.75">
      <c r="A28" s="7"/>
      <c r="B28" s="11">
        <v>1364</v>
      </c>
      <c r="C28" s="1" t="s">
        <v>86</v>
      </c>
      <c r="D28" s="1" t="s">
        <v>27</v>
      </c>
    </row>
    <row r="29" spans="1:4" ht="12.75">
      <c r="A29" s="7"/>
      <c r="B29" s="11">
        <v>674.1</v>
      </c>
      <c r="C29" s="1" t="s">
        <v>87</v>
      </c>
      <c r="D29" s="1" t="s">
        <v>27</v>
      </c>
    </row>
    <row r="30" spans="1:4" ht="12.75">
      <c r="A30" s="7"/>
      <c r="B30" s="8">
        <v>223.2</v>
      </c>
      <c r="C30" s="7" t="s">
        <v>88</v>
      </c>
      <c r="D30" s="1" t="s">
        <v>27</v>
      </c>
    </row>
    <row r="31" spans="1:4" ht="12.75">
      <c r="A31" s="7"/>
      <c r="B31" s="8">
        <v>318.93</v>
      </c>
      <c r="C31" s="7" t="s">
        <v>76</v>
      </c>
      <c r="D31" s="1" t="s">
        <v>96</v>
      </c>
    </row>
    <row r="32" spans="1:4" ht="12.75">
      <c r="A32" s="7"/>
      <c r="B32" s="8">
        <v>1361.52</v>
      </c>
      <c r="C32" s="7" t="s">
        <v>89</v>
      </c>
      <c r="D32" s="1" t="s">
        <v>59</v>
      </c>
    </row>
    <row r="33" spans="1:4" ht="12.75">
      <c r="A33" s="7"/>
      <c r="B33" s="8">
        <v>496</v>
      </c>
      <c r="C33" s="7" t="s">
        <v>90</v>
      </c>
      <c r="D33" s="1" t="s">
        <v>27</v>
      </c>
    </row>
    <row r="34" spans="1:4" ht="12.75">
      <c r="A34" s="7"/>
      <c r="B34" s="8">
        <v>520.06</v>
      </c>
      <c r="C34" s="7" t="s">
        <v>91</v>
      </c>
      <c r="D34" s="1" t="s">
        <v>28</v>
      </c>
    </row>
    <row r="35" spans="1:4" ht="12.75">
      <c r="A35" s="7"/>
      <c r="B35" s="8">
        <v>245.52</v>
      </c>
      <c r="C35" s="7" t="s">
        <v>92</v>
      </c>
      <c r="D35" s="1" t="s">
        <v>28</v>
      </c>
    </row>
    <row r="36" spans="1:4" ht="12.75">
      <c r="A36" s="7"/>
      <c r="B36" s="8">
        <v>1368.35</v>
      </c>
      <c r="C36" s="7" t="s">
        <v>93</v>
      </c>
      <c r="D36" s="1" t="s">
        <v>28</v>
      </c>
    </row>
    <row r="37" spans="1:4" ht="12.75">
      <c r="A37" s="7"/>
      <c r="B37" s="8">
        <v>5000</v>
      </c>
      <c r="C37" s="1" t="s">
        <v>23</v>
      </c>
      <c r="D37" s="1" t="s">
        <v>24</v>
      </c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21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32951.65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97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9">
      <selection activeCell="G51" sqref="G51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B17+B18+B20+B19+B21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6"/>
      <c r="B20" s="2"/>
      <c r="C20" s="1"/>
      <c r="D20" s="6"/>
    </row>
    <row r="21" spans="1:4" ht="12.75" customHeight="1">
      <c r="A21" s="25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39" t="s">
        <v>5</v>
      </c>
      <c r="B26" s="41">
        <f>B28+B29+B30+B31</f>
        <v>16025.82</v>
      </c>
      <c r="C26" s="52"/>
      <c r="D26" s="50"/>
    </row>
    <row r="27" spans="1:4" ht="12.75">
      <c r="A27" s="40"/>
      <c r="B27" s="42"/>
      <c r="C27" s="53"/>
      <c r="D27" s="51"/>
    </row>
    <row r="28" spans="1:4" ht="12.75">
      <c r="A28" s="7"/>
      <c r="B28" s="2">
        <v>16025.82</v>
      </c>
      <c r="C28" s="7" t="s">
        <v>124</v>
      </c>
      <c r="D28" s="1" t="s">
        <v>28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19.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f>B63+B64</f>
        <v>83974.18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>
        <v>83974.18</v>
      </c>
      <c r="C63" s="1" t="s">
        <v>126</v>
      </c>
      <c r="D63" s="1" t="s">
        <v>125</v>
      </c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100000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11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40">
      <selection activeCell="C57" sqref="C57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B22+B23+B24+B26+B27+B28+B29+B30+B31+B32+B33+B34+B35+B36+B37+B38+B39+B40+B41+B42+B43+B44+B45+B46+B47+B48+B49+B50+B25</f>
        <v>577678.7300000001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>
        <v>21544.33</v>
      </c>
      <c r="C22" s="7" t="s">
        <v>14</v>
      </c>
      <c r="D22" s="1" t="s">
        <v>116</v>
      </c>
    </row>
    <row r="23" spans="1:4" ht="12.75">
      <c r="A23" s="7"/>
      <c r="B23" s="8">
        <v>9018.5</v>
      </c>
      <c r="C23" s="7" t="s">
        <v>93</v>
      </c>
      <c r="D23" s="1" t="s">
        <v>28</v>
      </c>
    </row>
    <row r="24" spans="1:4" ht="12.75">
      <c r="A24" s="7"/>
      <c r="B24" s="8">
        <v>118985.95</v>
      </c>
      <c r="C24" s="7" t="s">
        <v>25</v>
      </c>
      <c r="D24" s="1" t="s">
        <v>117</v>
      </c>
    </row>
    <row r="25" spans="1:4" ht="12.75">
      <c r="A25" s="7"/>
      <c r="B25" s="8">
        <v>25029.85</v>
      </c>
      <c r="C25" s="7" t="s">
        <v>113</v>
      </c>
      <c r="D25" s="1" t="s">
        <v>27</v>
      </c>
    </row>
    <row r="26" spans="1:4" ht="12.75">
      <c r="A26" s="7"/>
      <c r="B26" s="8">
        <v>95161.99</v>
      </c>
      <c r="C26" s="1" t="s">
        <v>39</v>
      </c>
      <c r="D26" s="1" t="s">
        <v>59</v>
      </c>
    </row>
    <row r="27" spans="1:4" ht="12.75">
      <c r="A27" s="7"/>
      <c r="B27" s="8">
        <v>7233.55</v>
      </c>
      <c r="C27" s="7" t="s">
        <v>70</v>
      </c>
      <c r="D27" s="1" t="s">
        <v>27</v>
      </c>
    </row>
    <row r="28" spans="1:4" ht="12.75">
      <c r="A28" s="7"/>
      <c r="B28" s="8">
        <v>9937.61</v>
      </c>
      <c r="C28" s="1" t="s">
        <v>98</v>
      </c>
      <c r="D28" s="7" t="s">
        <v>26</v>
      </c>
    </row>
    <row r="29" spans="1:4" ht="12.75">
      <c r="A29" s="7"/>
      <c r="B29" s="8">
        <v>1021.67</v>
      </c>
      <c r="C29" s="7" t="s">
        <v>70</v>
      </c>
      <c r="D29" s="7" t="s">
        <v>118</v>
      </c>
    </row>
    <row r="30" spans="1:4" ht="12.75">
      <c r="A30" s="7"/>
      <c r="B30" s="8">
        <v>8350.52</v>
      </c>
      <c r="C30" s="7" t="s">
        <v>99</v>
      </c>
      <c r="D30" s="1" t="s">
        <v>119</v>
      </c>
    </row>
    <row r="31" spans="1:4" ht="12.75">
      <c r="A31" s="7"/>
      <c r="B31" s="8">
        <v>15260.87</v>
      </c>
      <c r="C31" s="7" t="s">
        <v>100</v>
      </c>
      <c r="D31" s="7" t="s">
        <v>28</v>
      </c>
    </row>
    <row r="32" spans="1:4" ht="12.75">
      <c r="A32" s="7"/>
      <c r="B32" s="8">
        <v>25363.98</v>
      </c>
      <c r="C32" s="7" t="s">
        <v>101</v>
      </c>
      <c r="D32" s="7" t="s">
        <v>59</v>
      </c>
    </row>
    <row r="33" spans="1:7" ht="12.75">
      <c r="A33" s="7"/>
      <c r="B33" s="8">
        <v>3720</v>
      </c>
      <c r="C33" s="7" t="s">
        <v>120</v>
      </c>
      <c r="D33" s="7" t="s">
        <v>27</v>
      </c>
      <c r="G33" s="27"/>
    </row>
    <row r="34" spans="1:7" ht="12.75">
      <c r="A34" s="7"/>
      <c r="B34" s="8">
        <v>16405.71</v>
      </c>
      <c r="C34" s="1" t="s">
        <v>114</v>
      </c>
      <c r="D34" s="7" t="s">
        <v>27</v>
      </c>
      <c r="G34" s="27"/>
    </row>
    <row r="35" spans="1:7" ht="12.75">
      <c r="A35" s="7"/>
      <c r="B35" s="8">
        <v>17526.16</v>
      </c>
      <c r="C35" s="1" t="s">
        <v>102</v>
      </c>
      <c r="D35" s="1" t="s">
        <v>28</v>
      </c>
      <c r="G35" s="28"/>
    </row>
    <row r="36" spans="1:7" ht="12.75">
      <c r="A36" s="7"/>
      <c r="B36" s="8">
        <v>8347.69</v>
      </c>
      <c r="C36" s="7" t="s">
        <v>115</v>
      </c>
      <c r="D36" s="7" t="s">
        <v>27</v>
      </c>
      <c r="G36" s="28"/>
    </row>
    <row r="37" spans="1:7" ht="12.75">
      <c r="A37" s="7"/>
      <c r="B37" s="8">
        <v>46142.67</v>
      </c>
      <c r="C37" s="7" t="s">
        <v>103</v>
      </c>
      <c r="D37" s="7" t="s">
        <v>121</v>
      </c>
      <c r="G37" s="28"/>
    </row>
    <row r="38" spans="1:7" ht="12.75">
      <c r="A38" s="7"/>
      <c r="B38" s="8">
        <v>11705.01</v>
      </c>
      <c r="C38" s="7" t="s">
        <v>104</v>
      </c>
      <c r="D38" s="7" t="s">
        <v>59</v>
      </c>
      <c r="G38" s="28"/>
    </row>
    <row r="39" spans="1:7" ht="12.75">
      <c r="A39" s="7"/>
      <c r="B39" s="8">
        <v>4156.23</v>
      </c>
      <c r="C39" s="7" t="s">
        <v>104</v>
      </c>
      <c r="D39" s="7" t="s">
        <v>28</v>
      </c>
      <c r="G39" s="28"/>
    </row>
    <row r="40" spans="1:7" ht="12.75">
      <c r="A40" s="7"/>
      <c r="B40" s="8">
        <v>9577.76</v>
      </c>
      <c r="C40" s="7" t="s">
        <v>55</v>
      </c>
      <c r="D40" s="7" t="s">
        <v>28</v>
      </c>
      <c r="G40" s="28"/>
    </row>
    <row r="41" spans="1:7" ht="12.75">
      <c r="A41" s="7"/>
      <c r="B41" s="8">
        <v>72312.09</v>
      </c>
      <c r="C41" s="7" t="s">
        <v>105</v>
      </c>
      <c r="D41" s="7" t="s">
        <v>28</v>
      </c>
      <c r="G41" s="28"/>
    </row>
    <row r="42" spans="1:7" ht="12.75">
      <c r="A42" s="7"/>
      <c r="B42" s="8">
        <v>5300</v>
      </c>
      <c r="C42" s="7" t="s">
        <v>56</v>
      </c>
      <c r="D42" s="7" t="s">
        <v>27</v>
      </c>
      <c r="G42" s="28"/>
    </row>
    <row r="43" spans="1:7" ht="12.75">
      <c r="A43" s="7"/>
      <c r="B43" s="8">
        <v>5638.28</v>
      </c>
      <c r="C43" s="7" t="s">
        <v>106</v>
      </c>
      <c r="D43" s="7" t="s">
        <v>27</v>
      </c>
      <c r="G43" s="28"/>
    </row>
    <row r="44" spans="1:7" ht="12.75">
      <c r="A44" s="7"/>
      <c r="B44" s="8">
        <v>826.43</v>
      </c>
      <c r="C44" s="7" t="s">
        <v>107</v>
      </c>
      <c r="D44" s="7" t="s">
        <v>122</v>
      </c>
      <c r="G44" s="28"/>
    </row>
    <row r="45" spans="1:7" ht="12.75">
      <c r="A45" s="7"/>
      <c r="B45" s="8">
        <v>9421.28</v>
      </c>
      <c r="C45" s="7" t="s">
        <v>108</v>
      </c>
      <c r="D45" s="7" t="s">
        <v>27</v>
      </c>
      <c r="G45" s="28"/>
    </row>
    <row r="46" spans="1:7" ht="12.75">
      <c r="A46" s="7"/>
      <c r="B46" s="8">
        <v>3224</v>
      </c>
      <c r="C46" s="7" t="s">
        <v>109</v>
      </c>
      <c r="D46" s="7" t="s">
        <v>27</v>
      </c>
      <c r="G46" s="28"/>
    </row>
    <row r="47" spans="1:7" ht="12.75">
      <c r="A47" s="7"/>
      <c r="B47" s="8">
        <v>3450.26</v>
      </c>
      <c r="C47" s="7" t="s">
        <v>110</v>
      </c>
      <c r="D47" s="7" t="s">
        <v>123</v>
      </c>
      <c r="G47" s="28"/>
    </row>
    <row r="48" spans="1:7" ht="12.75">
      <c r="A48" s="7"/>
      <c r="B48" s="8">
        <v>6562.56</v>
      </c>
      <c r="C48" s="7" t="s">
        <v>111</v>
      </c>
      <c r="D48" s="7" t="s">
        <v>59</v>
      </c>
      <c r="G48" s="28"/>
    </row>
    <row r="49" spans="1:4" ht="12.75">
      <c r="A49" s="7"/>
      <c r="B49" s="8">
        <v>14811.18</v>
      </c>
      <c r="C49" s="7" t="s">
        <v>92</v>
      </c>
      <c r="D49" s="7" t="s">
        <v>28</v>
      </c>
    </row>
    <row r="50" spans="1:4" ht="12.75">
      <c r="A50" s="1"/>
      <c r="B50" s="2">
        <v>1642.6</v>
      </c>
      <c r="C50" s="7" t="s">
        <v>112</v>
      </c>
      <c r="D50" s="7" t="s">
        <v>28</v>
      </c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v>0</v>
      </c>
      <c r="C53" s="43"/>
      <c r="D53" s="43"/>
    </row>
    <row r="54" spans="1:4" ht="18.7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577678.7300000001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17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0">
      <selection activeCell="C25" sqref="C2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9" t="s">
        <v>5</v>
      </c>
      <c r="B20" s="41">
        <f>B22</f>
        <v>0</v>
      </c>
      <c r="C20" s="43"/>
      <c r="D20" s="43"/>
    </row>
    <row r="21" spans="1:4" ht="12.75" customHeight="1">
      <c r="A21" s="40"/>
      <c r="B21" s="42"/>
      <c r="C21" s="44"/>
      <c r="D21" s="44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45" t="s">
        <v>6</v>
      </c>
      <c r="B51" s="41">
        <v>0</v>
      </c>
      <c r="C51" s="43"/>
      <c r="D51" s="43"/>
    </row>
    <row r="52" spans="1:4" ht="21" customHeight="1">
      <c r="A52" s="46"/>
      <c r="B52" s="42"/>
      <c r="C52" s="44"/>
      <c r="D52" s="44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39" t="s">
        <v>7</v>
      </c>
      <c r="B59" s="41">
        <v>0</v>
      </c>
      <c r="C59" s="43"/>
      <c r="D59" s="43"/>
    </row>
    <row r="60" spans="1:4" ht="12.75">
      <c r="A60" s="40"/>
      <c r="B60" s="42"/>
      <c r="C60" s="44"/>
      <c r="D60" s="44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30" t="s">
        <v>10</v>
      </c>
      <c r="D68" s="30"/>
    </row>
    <row r="69" spans="1:4" ht="15.75">
      <c r="A69" s="4" t="s">
        <v>9</v>
      </c>
      <c r="B69" s="3"/>
      <c r="C69" s="47" t="s">
        <v>18</v>
      </c>
      <c r="D69" s="47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0" t="s">
        <v>12</v>
      </c>
      <c r="D73" s="30"/>
    </row>
    <row r="74" spans="2:4" ht="15.75">
      <c r="B74" s="3"/>
      <c r="C74" s="30" t="s">
        <v>13</v>
      </c>
      <c r="D74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I71" sqref="I71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SUM(B22:B50)</f>
        <v>0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22.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18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2" sqref="B22:B30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SUM(B22:B50)</f>
        <v>61268.92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>
        <v>5535.4</v>
      </c>
      <c r="C22" s="7"/>
      <c r="D22" s="1"/>
    </row>
    <row r="23" spans="1:4" ht="12.75">
      <c r="A23" s="7"/>
      <c r="B23" s="8">
        <v>2703.2</v>
      </c>
      <c r="C23" s="7"/>
      <c r="D23" s="1"/>
    </row>
    <row r="24" spans="1:4" ht="12.75">
      <c r="A24" s="7"/>
      <c r="B24" s="8">
        <v>3551.46</v>
      </c>
      <c r="C24" s="7"/>
      <c r="D24" s="1"/>
    </row>
    <row r="25" spans="1:4" ht="12.75">
      <c r="A25" s="7"/>
      <c r="B25" s="8">
        <v>3903.69</v>
      </c>
      <c r="C25" s="7"/>
      <c r="D25" s="1"/>
    </row>
    <row r="26" spans="1:4" ht="12.75">
      <c r="A26" s="7"/>
      <c r="B26" s="8">
        <v>5223.73</v>
      </c>
      <c r="C26" s="7"/>
      <c r="D26" s="1"/>
    </row>
    <row r="27" spans="1:4" ht="12.75">
      <c r="A27" s="7"/>
      <c r="B27" s="8">
        <v>5658.85</v>
      </c>
      <c r="C27" s="7"/>
      <c r="D27" s="1"/>
    </row>
    <row r="28" spans="1:4" ht="12.75">
      <c r="A28" s="7"/>
      <c r="B28" s="8">
        <v>4054.7</v>
      </c>
      <c r="C28" s="7"/>
      <c r="D28" s="1"/>
    </row>
    <row r="29" spans="1:4" ht="12.75">
      <c r="A29" s="7"/>
      <c r="B29" s="8">
        <v>1781.6</v>
      </c>
      <c r="C29" s="7"/>
      <c r="D29" s="1"/>
    </row>
    <row r="30" spans="1:4" ht="12.75">
      <c r="A30" s="7"/>
      <c r="B30" s="8">
        <v>28856.29</v>
      </c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18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61268.92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18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61">
      <selection activeCell="B17" sqref="B1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20.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8" ht="12.75">
      <c r="A15" s="39" t="s">
        <v>4</v>
      </c>
      <c r="B15" s="41">
        <v>143253.01</v>
      </c>
      <c r="C15" s="43"/>
      <c r="D15" s="43"/>
      <c r="H15">
        <v>27</v>
      </c>
    </row>
    <row r="16" spans="1:4" ht="12.75">
      <c r="A16" s="40"/>
      <c r="B16" s="42"/>
      <c r="C16" s="44"/>
      <c r="D16" s="44"/>
    </row>
    <row r="17" spans="1:4" ht="12.75">
      <c r="A17" s="1"/>
      <c r="B17" s="11">
        <v>143253.01</v>
      </c>
      <c r="C17" s="1" t="s">
        <v>62</v>
      </c>
      <c r="D17" s="6" t="s">
        <v>160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SUM(B22:B66)</f>
        <v>399950.0700000001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29">
        <v>18600</v>
      </c>
      <c r="C22" s="7" t="s">
        <v>127</v>
      </c>
      <c r="D22" s="1" t="s">
        <v>27</v>
      </c>
    </row>
    <row r="23" spans="1:4" ht="12.75">
      <c r="A23" s="7"/>
      <c r="B23" s="29">
        <v>59285.32</v>
      </c>
      <c r="C23" s="7" t="s">
        <v>75</v>
      </c>
      <c r="D23" s="1" t="s">
        <v>161</v>
      </c>
    </row>
    <row r="24" spans="1:4" ht="12.75">
      <c r="A24" s="7"/>
      <c r="B24" s="29">
        <v>3715</v>
      </c>
      <c r="C24" s="1" t="s">
        <v>128</v>
      </c>
      <c r="D24" s="1" t="s">
        <v>27</v>
      </c>
    </row>
    <row r="25" spans="1:4" ht="12.75">
      <c r="A25" s="7"/>
      <c r="B25" s="29">
        <v>1939.24</v>
      </c>
      <c r="C25" s="7" t="s">
        <v>129</v>
      </c>
      <c r="D25" s="1" t="s">
        <v>28</v>
      </c>
    </row>
    <row r="26" spans="1:4" ht="12.75">
      <c r="A26" s="7"/>
      <c r="B26" s="29">
        <v>1234.45</v>
      </c>
      <c r="C26" s="7" t="s">
        <v>130</v>
      </c>
      <c r="D26" s="1" t="s">
        <v>28</v>
      </c>
    </row>
    <row r="27" spans="1:4" ht="12.75">
      <c r="A27" s="7"/>
      <c r="B27" s="29">
        <v>19999.96</v>
      </c>
      <c r="C27" s="7" t="s">
        <v>131</v>
      </c>
      <c r="D27" s="1" t="s">
        <v>27</v>
      </c>
    </row>
    <row r="28" spans="1:4" ht="12.75">
      <c r="A28" s="7"/>
      <c r="B28" s="29">
        <v>223.15</v>
      </c>
      <c r="C28" s="7" t="s">
        <v>132</v>
      </c>
      <c r="D28" s="1" t="s">
        <v>28</v>
      </c>
    </row>
    <row r="29" spans="1:4" ht="12.75">
      <c r="A29" s="7"/>
      <c r="B29" s="29">
        <v>1645.44</v>
      </c>
      <c r="C29" s="7" t="s">
        <v>133</v>
      </c>
      <c r="D29" s="1" t="s">
        <v>27</v>
      </c>
    </row>
    <row r="30" spans="1:4" ht="12.75">
      <c r="A30" s="7"/>
      <c r="B30" s="29">
        <v>1116</v>
      </c>
      <c r="C30" s="7" t="s">
        <v>134</v>
      </c>
      <c r="D30" s="1" t="s">
        <v>27</v>
      </c>
    </row>
    <row r="31" spans="1:4" ht="12.75">
      <c r="A31" s="7"/>
      <c r="B31" s="29">
        <v>7146.49</v>
      </c>
      <c r="C31" s="7" t="s">
        <v>124</v>
      </c>
      <c r="D31" s="1" t="s">
        <v>28</v>
      </c>
    </row>
    <row r="32" spans="1:4" ht="12.75">
      <c r="A32" s="7"/>
      <c r="B32" s="29">
        <v>2816.04</v>
      </c>
      <c r="C32" s="1" t="s">
        <v>135</v>
      </c>
      <c r="D32" s="1" t="s">
        <v>162</v>
      </c>
    </row>
    <row r="33" spans="1:4" ht="12.75">
      <c r="A33" s="7"/>
      <c r="B33" s="29">
        <v>208.32</v>
      </c>
      <c r="C33" s="7" t="s">
        <v>136</v>
      </c>
      <c r="D33" s="1" t="s">
        <v>162</v>
      </c>
    </row>
    <row r="34" spans="1:4" ht="12.75">
      <c r="A34" s="7"/>
      <c r="B34" s="29">
        <v>212.04</v>
      </c>
      <c r="C34" s="7" t="s">
        <v>137</v>
      </c>
      <c r="D34" s="1" t="s">
        <v>162</v>
      </c>
    </row>
    <row r="35" spans="1:4" ht="12.75">
      <c r="A35" s="7"/>
      <c r="B35" s="29">
        <v>500</v>
      </c>
      <c r="C35" s="7" t="s">
        <v>138</v>
      </c>
      <c r="D35" s="1" t="s">
        <v>162</v>
      </c>
    </row>
    <row r="36" spans="1:4" ht="12.75">
      <c r="A36" s="7"/>
      <c r="B36" s="29">
        <v>864.9</v>
      </c>
      <c r="C36" s="7" t="s">
        <v>139</v>
      </c>
      <c r="D36" s="1" t="s">
        <v>162</v>
      </c>
    </row>
    <row r="37" spans="1:4" ht="12.75">
      <c r="A37" s="7"/>
      <c r="B37" s="29">
        <v>1193.38</v>
      </c>
      <c r="C37" s="7" t="s">
        <v>140</v>
      </c>
      <c r="D37" s="1" t="s">
        <v>162</v>
      </c>
    </row>
    <row r="38" spans="1:4" ht="12.75">
      <c r="A38" s="7"/>
      <c r="B38" s="29">
        <v>146.32</v>
      </c>
      <c r="C38" s="7" t="s">
        <v>141</v>
      </c>
      <c r="D38" s="1" t="s">
        <v>162</v>
      </c>
    </row>
    <row r="39" spans="1:4" ht="12.75">
      <c r="A39" s="7"/>
      <c r="B39" s="29">
        <v>446.4</v>
      </c>
      <c r="C39" s="7" t="s">
        <v>36</v>
      </c>
      <c r="D39" s="1" t="s">
        <v>162</v>
      </c>
    </row>
    <row r="40" spans="1:4" ht="12.75">
      <c r="A40" s="7"/>
      <c r="B40" s="29">
        <v>319.92</v>
      </c>
      <c r="C40" s="7" t="s">
        <v>142</v>
      </c>
      <c r="D40" s="1" t="s">
        <v>162</v>
      </c>
    </row>
    <row r="41" spans="1:4" ht="12.75">
      <c r="A41" s="7"/>
      <c r="B41" s="29">
        <v>432.34</v>
      </c>
      <c r="C41" s="7" t="s">
        <v>143</v>
      </c>
      <c r="D41" s="1" t="s">
        <v>28</v>
      </c>
    </row>
    <row r="42" spans="1:4" ht="12.75">
      <c r="A42" s="7"/>
      <c r="B42" s="29">
        <v>792.1</v>
      </c>
      <c r="C42" s="7" t="s">
        <v>144</v>
      </c>
      <c r="D42" s="1" t="s">
        <v>58</v>
      </c>
    </row>
    <row r="43" spans="1:4" ht="12.75">
      <c r="A43" s="7"/>
      <c r="B43" s="29">
        <v>2504.86</v>
      </c>
      <c r="C43" s="7" t="s">
        <v>52</v>
      </c>
      <c r="D43" s="1" t="s">
        <v>58</v>
      </c>
    </row>
    <row r="44" spans="1:4" ht="12.75">
      <c r="A44" s="7"/>
      <c r="B44" s="29">
        <v>33173.1</v>
      </c>
      <c r="C44" s="7" t="s">
        <v>54</v>
      </c>
      <c r="D44" s="1" t="s">
        <v>58</v>
      </c>
    </row>
    <row r="45" spans="1:4" ht="12.75">
      <c r="A45" s="7"/>
      <c r="B45" s="29">
        <v>5117.87</v>
      </c>
      <c r="C45" s="7" t="s">
        <v>145</v>
      </c>
      <c r="D45" s="1" t="s">
        <v>58</v>
      </c>
    </row>
    <row r="46" spans="1:4" ht="12.75">
      <c r="A46" s="7"/>
      <c r="B46" s="29">
        <v>47147.4</v>
      </c>
      <c r="C46" s="7" t="s">
        <v>40</v>
      </c>
      <c r="D46" s="1" t="s">
        <v>58</v>
      </c>
    </row>
    <row r="47" spans="1:4" ht="12.75">
      <c r="A47" s="7"/>
      <c r="B47" s="29">
        <v>73466.96</v>
      </c>
      <c r="C47" s="7" t="s">
        <v>41</v>
      </c>
      <c r="D47" s="1" t="s">
        <v>58</v>
      </c>
    </row>
    <row r="48" spans="1:4" ht="12.75">
      <c r="A48" s="7"/>
      <c r="B48" s="29">
        <v>2064.46</v>
      </c>
      <c r="C48" s="7" t="s">
        <v>50</v>
      </c>
      <c r="D48" s="1" t="s">
        <v>58</v>
      </c>
    </row>
    <row r="49" spans="1:4" ht="12.75">
      <c r="A49" s="7"/>
      <c r="B49" s="29">
        <v>156.96</v>
      </c>
      <c r="C49" s="7" t="s">
        <v>146</v>
      </c>
      <c r="D49" s="1" t="s">
        <v>58</v>
      </c>
    </row>
    <row r="50" spans="1:4" ht="12.75">
      <c r="A50" s="1"/>
      <c r="B50" s="29">
        <v>18739.07</v>
      </c>
      <c r="C50" s="1" t="s">
        <v>57</v>
      </c>
      <c r="D50" s="1" t="s">
        <v>58</v>
      </c>
    </row>
    <row r="51" spans="1:4" ht="12.75">
      <c r="A51" s="1"/>
      <c r="B51" s="29">
        <v>23437.15</v>
      </c>
      <c r="C51" s="1" t="s">
        <v>36</v>
      </c>
      <c r="D51" s="1" t="s">
        <v>58</v>
      </c>
    </row>
    <row r="52" spans="1:4" ht="12.75">
      <c r="A52" s="1"/>
      <c r="B52" s="29">
        <v>7373.67</v>
      </c>
      <c r="C52" s="1" t="s">
        <v>53</v>
      </c>
      <c r="D52" s="1" t="s">
        <v>58</v>
      </c>
    </row>
    <row r="53" spans="1:4" ht="12.75">
      <c r="A53" s="1"/>
      <c r="B53" s="29">
        <v>1781.11</v>
      </c>
      <c r="C53" s="1" t="s">
        <v>147</v>
      </c>
      <c r="D53" s="1" t="s">
        <v>58</v>
      </c>
    </row>
    <row r="54" spans="1:4" ht="12.75">
      <c r="A54" s="1"/>
      <c r="B54" s="29">
        <v>7842.15</v>
      </c>
      <c r="C54" s="1" t="s">
        <v>37</v>
      </c>
      <c r="D54" s="1" t="s">
        <v>58</v>
      </c>
    </row>
    <row r="55" spans="1:4" ht="12.75">
      <c r="A55" s="1"/>
      <c r="B55" s="29">
        <v>249.69</v>
      </c>
      <c r="C55" s="1" t="s">
        <v>148</v>
      </c>
      <c r="D55" s="1" t="s">
        <v>27</v>
      </c>
    </row>
    <row r="56" spans="1:4" ht="12.75">
      <c r="A56" s="1"/>
      <c r="B56" s="29">
        <v>620</v>
      </c>
      <c r="C56" s="1" t="s">
        <v>149</v>
      </c>
      <c r="D56" s="1" t="s">
        <v>27</v>
      </c>
    </row>
    <row r="57" spans="1:4" ht="12.75">
      <c r="A57" s="1"/>
      <c r="B57" s="29">
        <v>1636.8</v>
      </c>
      <c r="C57" s="1" t="s">
        <v>150</v>
      </c>
      <c r="D57" s="1" t="s">
        <v>27</v>
      </c>
    </row>
    <row r="58" spans="1:4" ht="12.75">
      <c r="A58" s="1"/>
      <c r="B58" s="29">
        <v>4910.4</v>
      </c>
      <c r="C58" s="1" t="s">
        <v>151</v>
      </c>
      <c r="D58" s="1" t="s">
        <v>28</v>
      </c>
    </row>
    <row r="59" spans="1:4" ht="12.75">
      <c r="A59" s="1"/>
      <c r="B59" s="29">
        <v>159.4</v>
      </c>
      <c r="C59" s="1" t="s">
        <v>87</v>
      </c>
      <c r="D59" s="1" t="s">
        <v>27</v>
      </c>
    </row>
    <row r="60" spans="1:4" ht="12.75">
      <c r="A60" s="1"/>
      <c r="B60" s="29">
        <v>4121.94</v>
      </c>
      <c r="C60" s="1" t="s">
        <v>152</v>
      </c>
      <c r="D60" s="1" t="s">
        <v>27</v>
      </c>
    </row>
    <row r="61" spans="1:4" ht="12.75">
      <c r="A61" s="1"/>
      <c r="B61" s="29">
        <v>3906</v>
      </c>
      <c r="C61" s="1" t="s">
        <v>153</v>
      </c>
      <c r="D61" s="1" t="s">
        <v>28</v>
      </c>
    </row>
    <row r="62" spans="1:4" ht="12.75">
      <c r="A62" s="1"/>
      <c r="B62" s="29">
        <v>207</v>
      </c>
      <c r="C62" s="1" t="s">
        <v>154</v>
      </c>
      <c r="D62" s="1" t="s">
        <v>27</v>
      </c>
    </row>
    <row r="63" spans="1:4" ht="12.75">
      <c r="A63" s="1"/>
      <c r="B63" s="29">
        <v>1017.27</v>
      </c>
      <c r="C63" s="1" t="s">
        <v>155</v>
      </c>
      <c r="D63" s="1" t="s">
        <v>94</v>
      </c>
    </row>
    <row r="64" spans="1:4" ht="12.75">
      <c r="A64" s="1"/>
      <c r="B64" s="29">
        <v>2480</v>
      </c>
      <c r="C64" s="1" t="s">
        <v>156</v>
      </c>
      <c r="D64" s="1" t="s">
        <v>27</v>
      </c>
    </row>
    <row r="65" spans="1:4" ht="12.75">
      <c r="A65" s="1"/>
      <c r="B65" s="29">
        <v>30000</v>
      </c>
      <c r="C65" s="1" t="s">
        <v>163</v>
      </c>
      <c r="D65" s="1" t="s">
        <v>28</v>
      </c>
    </row>
    <row r="66" spans="1:4" ht="12.75">
      <c r="A66" s="1"/>
      <c r="B66" s="29">
        <v>5000</v>
      </c>
      <c r="C66" s="1" t="s">
        <v>157</v>
      </c>
      <c r="D66" s="1" t="s">
        <v>27</v>
      </c>
    </row>
    <row r="67" spans="1:4" ht="12.75">
      <c r="A67" s="1"/>
      <c r="B67" s="29"/>
      <c r="C67" s="1"/>
      <c r="D67" s="1"/>
    </row>
    <row r="68" spans="1:4" ht="12.75">
      <c r="A68" s="1"/>
      <c r="B68" s="29"/>
      <c r="C68" s="1"/>
      <c r="D68" s="1"/>
    </row>
    <row r="69" spans="1:4" ht="12.75">
      <c r="A69" s="1"/>
      <c r="B69" s="29"/>
      <c r="C69" s="1"/>
      <c r="D69" s="1"/>
    </row>
    <row r="70" spans="1:4" ht="12.75" customHeight="1">
      <c r="A70" s="45" t="s">
        <v>6</v>
      </c>
      <c r="B70" s="55"/>
      <c r="C70" s="43"/>
      <c r="D70" s="43"/>
    </row>
    <row r="71" spans="1:4" ht="20.25" customHeight="1">
      <c r="A71" s="46"/>
      <c r="B71" s="54"/>
      <c r="C71" s="44"/>
      <c r="D71" s="44"/>
    </row>
    <row r="72" spans="1:4" ht="12.75">
      <c r="A72" s="1"/>
      <c r="B72" s="29"/>
      <c r="C72" s="1"/>
      <c r="D72" s="1"/>
    </row>
    <row r="73" spans="1:4" ht="12.75">
      <c r="A73" s="1"/>
      <c r="B73" s="29"/>
      <c r="C73" s="1"/>
      <c r="D73" s="1"/>
    </row>
    <row r="74" spans="1:4" ht="12.75">
      <c r="A74" s="1"/>
      <c r="B74" s="29"/>
      <c r="C74" s="1"/>
      <c r="D74" s="1"/>
    </row>
    <row r="75" spans="1:4" ht="12.75">
      <c r="A75" s="1"/>
      <c r="B75" s="29"/>
      <c r="C75" s="1"/>
      <c r="D75" s="1"/>
    </row>
    <row r="76" spans="1:4" ht="12.75">
      <c r="A76" s="1"/>
      <c r="B76" s="29"/>
      <c r="C76" s="1"/>
      <c r="D76" s="1"/>
    </row>
    <row r="77" spans="1:4" ht="12.75">
      <c r="A77" s="1"/>
      <c r="B77" s="29"/>
      <c r="C77" s="1"/>
      <c r="D77" s="1"/>
    </row>
    <row r="78" spans="1:4" ht="12.75" customHeight="1">
      <c r="A78" s="39" t="s">
        <v>7</v>
      </c>
      <c r="B78" s="55"/>
      <c r="C78" s="43"/>
      <c r="D78" s="43"/>
    </row>
    <row r="79" spans="1:4" ht="12.75" customHeight="1">
      <c r="A79" s="40"/>
      <c r="B79" s="54"/>
      <c r="C79" s="44"/>
      <c r="D79" s="44"/>
    </row>
    <row r="80" spans="1:4" ht="12.75">
      <c r="A80" s="1"/>
      <c r="B80" s="29"/>
      <c r="C80" s="1"/>
      <c r="D80" s="1"/>
    </row>
    <row r="81" spans="1:4" ht="12.75">
      <c r="A81" s="1"/>
      <c r="B81" s="29"/>
      <c r="C81" s="1"/>
      <c r="D81" s="1"/>
    </row>
    <row r="82" spans="1:4" ht="12.75">
      <c r="A82" s="1"/>
      <c r="B82" s="29"/>
      <c r="C82" s="1"/>
      <c r="D82" s="1"/>
    </row>
    <row r="83" spans="1:4" ht="12.75">
      <c r="A83" s="1"/>
      <c r="B83" s="29"/>
      <c r="C83" s="1"/>
      <c r="D83" s="1"/>
    </row>
    <row r="84" spans="1:4" ht="15.75">
      <c r="A84" s="9" t="s">
        <v>16</v>
      </c>
      <c r="B84" s="10">
        <f>B15+B20</f>
        <v>543203.0800000001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30" t="s">
        <v>10</v>
      </c>
      <c r="D87" s="30"/>
    </row>
    <row r="88" spans="1:4" ht="15.75">
      <c r="A88" s="4" t="s">
        <v>9</v>
      </c>
      <c r="B88" s="3"/>
      <c r="C88" s="47" t="s">
        <v>18</v>
      </c>
      <c r="D88" s="47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0" t="s">
        <v>12</v>
      </c>
      <c r="D92" s="30"/>
    </row>
    <row r="93" spans="2:4" ht="15.75">
      <c r="B93" s="3"/>
      <c r="C93" s="30" t="s">
        <v>13</v>
      </c>
      <c r="D93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7">
      <selection activeCell="B38" sqref="B3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0" t="s">
        <v>14</v>
      </c>
      <c r="B4" s="30"/>
      <c r="C4" s="30"/>
      <c r="D4" s="30"/>
    </row>
    <row r="5" spans="1:4" ht="15.75">
      <c r="A5" s="30" t="s">
        <v>15</v>
      </c>
      <c r="B5" s="30"/>
      <c r="C5" s="30"/>
      <c r="D5" s="30"/>
    </row>
    <row r="10" spans="1:4" ht="12.75">
      <c r="A10" s="36" t="s">
        <v>0</v>
      </c>
      <c r="B10" s="36" t="s">
        <v>1</v>
      </c>
      <c r="C10" s="36" t="s">
        <v>2</v>
      </c>
      <c r="D10" s="36" t="s">
        <v>3</v>
      </c>
    </row>
    <row r="11" spans="1:4" ht="12.75">
      <c r="A11" s="37"/>
      <c r="B11" s="48"/>
      <c r="C11" s="37"/>
      <c r="D11" s="37"/>
    </row>
    <row r="12" spans="1:4" ht="12.75">
      <c r="A12" s="38"/>
      <c r="B12" s="49"/>
      <c r="C12" s="38"/>
      <c r="D12" s="38"/>
    </row>
    <row r="13" spans="1:4" ht="12.75">
      <c r="A13" s="39" t="s">
        <v>4</v>
      </c>
      <c r="B13" s="41">
        <v>0</v>
      </c>
      <c r="C13" s="43"/>
      <c r="D13" s="43"/>
    </row>
    <row r="14" spans="1:4" ht="12.75">
      <c r="A14" s="40"/>
      <c r="B14" s="42"/>
      <c r="C14" s="44"/>
      <c r="D14" s="4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9" t="s">
        <v>5</v>
      </c>
      <c r="B22" s="41">
        <f>B24+B25</f>
        <v>0</v>
      </c>
      <c r="C22" s="43"/>
      <c r="D22" s="43"/>
    </row>
    <row r="23" spans="1:4" ht="12.75">
      <c r="A23" s="40"/>
      <c r="B23" s="42"/>
      <c r="C23" s="44"/>
      <c r="D23" s="44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45" t="s">
        <v>6</v>
      </c>
      <c r="B36" s="41">
        <v>0</v>
      </c>
      <c r="C36" s="43"/>
      <c r="D36" s="43"/>
    </row>
    <row r="37" spans="1:4" ht="13.5" customHeight="1">
      <c r="A37" s="46"/>
      <c r="B37" s="42"/>
      <c r="C37" s="44"/>
      <c r="D37" s="4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9" t="s">
        <v>7</v>
      </c>
      <c r="B44" s="41">
        <v>0</v>
      </c>
      <c r="C44" s="43"/>
      <c r="D44" s="43"/>
    </row>
    <row r="45" spans="1:4" ht="12.75">
      <c r="A45" s="40"/>
      <c r="B45" s="42"/>
      <c r="C45" s="44"/>
      <c r="D45" s="4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0" t="s">
        <v>10</v>
      </c>
      <c r="D53" s="30"/>
    </row>
    <row r="54" spans="1:4" ht="15.75">
      <c r="A54" s="4" t="s">
        <v>9</v>
      </c>
      <c r="B54" s="3"/>
      <c r="C54" s="47" t="s">
        <v>11</v>
      </c>
      <c r="D54" s="4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0" t="s">
        <v>12</v>
      </c>
      <c r="D58" s="30"/>
    </row>
    <row r="59" spans="2:4" ht="15.75">
      <c r="B59" s="3"/>
      <c r="C59" s="30" t="s">
        <v>13</v>
      </c>
      <c r="D59" s="3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D30" sqref="D3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 customHeight="1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 customHeight="1">
      <c r="A13" s="37"/>
      <c r="B13" s="48"/>
      <c r="C13" s="37"/>
      <c r="D13" s="37"/>
    </row>
    <row r="14" spans="1:4" ht="12.75" customHeight="1">
      <c r="A14" s="38"/>
      <c r="B14" s="49"/>
      <c r="C14" s="38"/>
      <c r="D14" s="38"/>
    </row>
    <row r="15" spans="1:4" ht="12.75" customHeight="1">
      <c r="A15" s="39" t="s">
        <v>4</v>
      </c>
      <c r="B15" s="41">
        <v>0</v>
      </c>
      <c r="C15" s="43"/>
      <c r="D15" s="43"/>
    </row>
    <row r="16" spans="1:4" ht="12.75" customHeight="1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39" t="s">
        <v>5</v>
      </c>
      <c r="B20" s="41">
        <f>SUM(B22:B50)</f>
        <v>61268.92</v>
      </c>
      <c r="C20" s="43"/>
      <c r="D20" s="43"/>
    </row>
    <row r="21" spans="1:4" ht="12.75" customHeight="1">
      <c r="A21" s="40"/>
      <c r="B21" s="42"/>
      <c r="C21" s="44"/>
      <c r="D21" s="44"/>
    </row>
    <row r="22" spans="1:4" ht="12.75">
      <c r="A22" s="7"/>
      <c r="B22" s="8">
        <v>5535.4</v>
      </c>
      <c r="C22" s="7" t="s">
        <v>34</v>
      </c>
      <c r="D22" s="1" t="s">
        <v>26</v>
      </c>
    </row>
    <row r="23" spans="1:4" ht="12.75">
      <c r="A23" s="7"/>
      <c r="B23" s="8">
        <v>2703.2</v>
      </c>
      <c r="C23" s="7" t="s">
        <v>158</v>
      </c>
      <c r="D23" s="1" t="s">
        <v>28</v>
      </c>
    </row>
    <row r="24" spans="1:4" ht="12.75">
      <c r="A24" s="7"/>
      <c r="B24" s="8">
        <v>3551.46</v>
      </c>
      <c r="C24" s="7" t="s">
        <v>37</v>
      </c>
      <c r="D24" s="1" t="s">
        <v>58</v>
      </c>
    </row>
    <row r="25" spans="1:4" ht="12.75">
      <c r="A25" s="7"/>
      <c r="B25" s="8">
        <v>3903.69</v>
      </c>
      <c r="C25" s="7" t="s">
        <v>159</v>
      </c>
      <c r="D25" s="1" t="s">
        <v>58</v>
      </c>
    </row>
    <row r="26" spans="1:4" ht="12.75">
      <c r="A26" s="7"/>
      <c r="B26" s="8">
        <v>5223.73</v>
      </c>
      <c r="C26" s="7" t="s">
        <v>145</v>
      </c>
      <c r="D26" s="1" t="s">
        <v>58</v>
      </c>
    </row>
    <row r="27" spans="1:4" ht="12.75">
      <c r="A27" s="7"/>
      <c r="B27" s="8">
        <v>5658.85</v>
      </c>
      <c r="C27" s="7" t="s">
        <v>146</v>
      </c>
      <c r="D27" s="1" t="s">
        <v>58</v>
      </c>
    </row>
    <row r="28" spans="1:4" ht="12.75">
      <c r="A28" s="7"/>
      <c r="B28" s="8">
        <v>4054.7</v>
      </c>
      <c r="C28" s="7" t="s">
        <v>53</v>
      </c>
      <c r="D28" s="1" t="s">
        <v>58</v>
      </c>
    </row>
    <row r="29" spans="1:4" ht="12.75">
      <c r="A29" s="7"/>
      <c r="B29" s="8">
        <v>1781.6</v>
      </c>
      <c r="C29" s="7" t="s">
        <v>147</v>
      </c>
      <c r="D29" s="1" t="s">
        <v>58</v>
      </c>
    </row>
    <row r="30" spans="1:4" ht="12.75">
      <c r="A30" s="7"/>
      <c r="B30" s="8">
        <v>28856.29</v>
      </c>
      <c r="C30" s="7" t="s">
        <v>25</v>
      </c>
      <c r="D30" s="1" t="s">
        <v>29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45" t="s">
        <v>6</v>
      </c>
      <c r="B53" s="41">
        <f>SUM(B55:B58)</f>
        <v>0</v>
      </c>
      <c r="C53" s="43"/>
      <c r="D53" s="43"/>
    </row>
    <row r="54" spans="1:4" ht="12.75" customHeight="1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39" t="s">
        <v>7</v>
      </c>
      <c r="B61" s="41">
        <v>0</v>
      </c>
      <c r="C61" s="43"/>
      <c r="D61" s="43"/>
    </row>
    <row r="62" spans="1:4" ht="12.75" customHeight="1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61268.92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18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46">
      <selection activeCell="H76" sqref="H7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9" t="s">
        <v>5</v>
      </c>
      <c r="B20" s="41">
        <f>SUM(B22:B50)</f>
        <v>0</v>
      </c>
      <c r="C20" s="43"/>
      <c r="D20" s="43"/>
    </row>
    <row r="21" spans="1:4" ht="12.75">
      <c r="A21" s="40"/>
      <c r="B21" s="42"/>
      <c r="C21" s="44"/>
      <c r="D21" s="4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5" t="s">
        <v>6</v>
      </c>
      <c r="B53" s="41">
        <f>SUM(B55:B58)</f>
        <v>0</v>
      </c>
      <c r="C53" s="43"/>
      <c r="D53" s="43"/>
    </row>
    <row r="54" spans="1:4" ht="12.75">
      <c r="A54" s="46"/>
      <c r="B54" s="42"/>
      <c r="C54" s="44"/>
      <c r="D54" s="4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9" t="s">
        <v>7</v>
      </c>
      <c r="B61" s="41">
        <v>0</v>
      </c>
      <c r="C61" s="43"/>
      <c r="D61" s="43"/>
    </row>
    <row r="62" spans="1:4" ht="12.75">
      <c r="A62" s="40"/>
      <c r="B62" s="42"/>
      <c r="C62" s="44"/>
      <c r="D62" s="4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0" t="s">
        <v>10</v>
      </c>
      <c r="D70" s="30"/>
    </row>
    <row r="71" spans="1:4" ht="15.75">
      <c r="A71" s="4" t="s">
        <v>9</v>
      </c>
      <c r="B71" s="3"/>
      <c r="C71" s="47" t="s">
        <v>18</v>
      </c>
      <c r="D71" s="4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0" t="s">
        <v>12</v>
      </c>
      <c r="D75" s="30"/>
    </row>
    <row r="76" spans="2:4" ht="15.75">
      <c r="B76" s="3"/>
      <c r="C76" s="30" t="s">
        <v>13</v>
      </c>
      <c r="D76" s="3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4">
      <selection activeCell="E23" sqref="E23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18.71093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SUM(B26:B46)</f>
        <v>539468.68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>
        <v>23372.55</v>
      </c>
      <c r="C26" s="1" t="s">
        <v>36</v>
      </c>
      <c r="D26" s="1" t="s">
        <v>58</v>
      </c>
    </row>
    <row r="27" spans="1:4" ht="12.75">
      <c r="A27" s="1"/>
      <c r="B27" s="2">
        <v>1824.33</v>
      </c>
      <c r="C27" s="1" t="s">
        <v>37</v>
      </c>
      <c r="D27" s="1" t="s">
        <v>58</v>
      </c>
    </row>
    <row r="28" spans="1:4" ht="12.75">
      <c r="A28" s="1"/>
      <c r="B28" s="2">
        <v>3560.49</v>
      </c>
      <c r="C28" s="1" t="s">
        <v>38</v>
      </c>
      <c r="D28" s="1" t="s">
        <v>58</v>
      </c>
    </row>
    <row r="29" spans="1:4" ht="12.75">
      <c r="A29" s="1"/>
      <c r="B29" s="2">
        <v>111953.78</v>
      </c>
      <c r="C29" s="1" t="s">
        <v>39</v>
      </c>
      <c r="D29" s="1" t="s">
        <v>59</v>
      </c>
    </row>
    <row r="30" spans="1:4" ht="12.75">
      <c r="A30" s="1"/>
      <c r="B30" s="2">
        <v>68309.03</v>
      </c>
      <c r="C30" s="1" t="s">
        <v>40</v>
      </c>
      <c r="D30" s="1" t="s">
        <v>58</v>
      </c>
    </row>
    <row r="31" spans="1:4" ht="12.75">
      <c r="A31" s="1"/>
      <c r="B31" s="2">
        <v>34121.2</v>
      </c>
      <c r="C31" s="1" t="s">
        <v>41</v>
      </c>
      <c r="D31" s="1" t="s">
        <v>58</v>
      </c>
    </row>
    <row r="32" spans="1:4" ht="12.75">
      <c r="A32" s="1"/>
      <c r="B32" s="2">
        <v>97270.95</v>
      </c>
      <c r="C32" s="1" t="s">
        <v>42</v>
      </c>
      <c r="D32" s="1" t="s">
        <v>58</v>
      </c>
    </row>
    <row r="33" spans="1:4" ht="12.75">
      <c r="A33" s="1"/>
      <c r="B33" s="2">
        <v>9010.81</v>
      </c>
      <c r="C33" s="1" t="s">
        <v>43</v>
      </c>
      <c r="D33" s="1" t="s">
        <v>58</v>
      </c>
    </row>
    <row r="34" spans="1:4" ht="12.75">
      <c r="A34" s="1"/>
      <c r="B34" s="2">
        <v>14.34</v>
      </c>
      <c r="C34" s="1" t="s">
        <v>44</v>
      </c>
      <c r="D34" s="1" t="s">
        <v>58</v>
      </c>
    </row>
    <row r="35" spans="1:4" ht="12.75">
      <c r="A35" s="1"/>
      <c r="B35" s="2">
        <v>280.57</v>
      </c>
      <c r="C35" s="1" t="s">
        <v>45</v>
      </c>
      <c r="D35" s="1" t="s">
        <v>58</v>
      </c>
    </row>
    <row r="36" spans="1:4" ht="12.75">
      <c r="A36" s="1"/>
      <c r="B36" s="2">
        <v>518.64</v>
      </c>
      <c r="C36" s="1" t="s">
        <v>46</v>
      </c>
      <c r="D36" s="1" t="s">
        <v>58</v>
      </c>
    </row>
    <row r="37" spans="1:4" ht="12.75">
      <c r="A37" s="1"/>
      <c r="B37" s="2">
        <v>24486.48</v>
      </c>
      <c r="C37" s="1" t="s">
        <v>48</v>
      </c>
      <c r="D37" s="1" t="s">
        <v>58</v>
      </c>
    </row>
    <row r="38" spans="1:4" ht="12.75">
      <c r="A38" s="1"/>
      <c r="B38" s="2">
        <v>762.73</v>
      </c>
      <c r="C38" s="1" t="s">
        <v>49</v>
      </c>
      <c r="D38" s="1" t="s">
        <v>58</v>
      </c>
    </row>
    <row r="39" spans="1:4" ht="12.75">
      <c r="A39" s="1"/>
      <c r="B39" s="2">
        <v>6484.94</v>
      </c>
      <c r="C39" s="1" t="s">
        <v>50</v>
      </c>
      <c r="D39" s="1" t="s">
        <v>58</v>
      </c>
    </row>
    <row r="40" spans="1:4" ht="12.75">
      <c r="A40" s="1"/>
      <c r="B40" s="2">
        <v>4572.46</v>
      </c>
      <c r="C40" s="1" t="s">
        <v>51</v>
      </c>
      <c r="D40" s="1" t="s">
        <v>59</v>
      </c>
    </row>
    <row r="41" spans="1:4" ht="12.75">
      <c r="A41" s="1"/>
      <c r="B41" s="2">
        <v>5832.56</v>
      </c>
      <c r="C41" s="1" t="s">
        <v>52</v>
      </c>
      <c r="D41" s="1" t="s">
        <v>58</v>
      </c>
    </row>
    <row r="42" spans="1:4" ht="12.75">
      <c r="A42" s="1"/>
      <c r="B42" s="2">
        <v>11395.17</v>
      </c>
      <c r="C42" s="1" t="s">
        <v>53</v>
      </c>
      <c r="D42" s="1" t="s">
        <v>58</v>
      </c>
    </row>
    <row r="43" spans="1:4" ht="12.75">
      <c r="A43" s="1"/>
      <c r="B43" s="2">
        <v>51638.27</v>
      </c>
      <c r="C43" s="1" t="s">
        <v>54</v>
      </c>
      <c r="D43" s="1" t="s">
        <v>58</v>
      </c>
    </row>
    <row r="44" spans="1:4" ht="12.75">
      <c r="A44" s="1"/>
      <c r="B44" s="2">
        <v>32675.24</v>
      </c>
      <c r="C44" s="1" t="s">
        <v>55</v>
      </c>
      <c r="D44" s="1" t="s">
        <v>28</v>
      </c>
    </row>
    <row r="45" spans="1:4" ht="12.75">
      <c r="A45" s="1"/>
      <c r="B45" s="2">
        <v>540</v>
      </c>
      <c r="C45" s="1" t="s">
        <v>56</v>
      </c>
      <c r="D45" s="1" t="s">
        <v>27</v>
      </c>
    </row>
    <row r="46" spans="1:4" ht="12.75">
      <c r="A46" s="1"/>
      <c r="B46" s="2">
        <v>50844.14</v>
      </c>
      <c r="C46" s="1" t="s">
        <v>57</v>
      </c>
      <c r="D46" s="1" t="s">
        <v>58</v>
      </c>
    </row>
    <row r="47" spans="1:4" ht="12.75">
      <c r="A47" s="1"/>
      <c r="B47" s="2"/>
      <c r="C47" s="1"/>
      <c r="D47" s="1"/>
    </row>
    <row r="48" spans="1:4" ht="12.75">
      <c r="A48" s="45" t="s">
        <v>6</v>
      </c>
      <c r="B48" s="41">
        <v>0</v>
      </c>
      <c r="C48" s="43"/>
      <c r="D48" s="43"/>
    </row>
    <row r="49" spans="1:4" ht="17.25" customHeight="1">
      <c r="A49" s="46"/>
      <c r="B49" s="42"/>
      <c r="C49" s="44"/>
      <c r="D49" s="44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39" t="s">
        <v>7</v>
      </c>
      <c r="B56" s="41">
        <v>0</v>
      </c>
      <c r="C56" s="43"/>
      <c r="D56" s="43"/>
    </row>
    <row r="57" spans="1:4" ht="12.75">
      <c r="A57" s="40"/>
      <c r="B57" s="42"/>
      <c r="C57" s="44"/>
      <c r="D57" s="4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539468.68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30" t="s">
        <v>10</v>
      </c>
      <c r="D65" s="30"/>
    </row>
    <row r="66" spans="1:4" ht="15.75">
      <c r="A66" s="4" t="s">
        <v>9</v>
      </c>
      <c r="B66" s="3"/>
      <c r="C66" s="47" t="s">
        <v>11</v>
      </c>
      <c r="D66" s="47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0" t="s">
        <v>12</v>
      </c>
      <c r="D70" s="30"/>
    </row>
    <row r="71" spans="2:4" ht="15.75">
      <c r="B71" s="3"/>
      <c r="C71" s="30" t="s">
        <v>13</v>
      </c>
      <c r="D71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D33" sqref="D33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B26+B27</f>
        <v>130909.7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>
        <v>130909.7</v>
      </c>
      <c r="C26" s="1" t="s">
        <v>47</v>
      </c>
      <c r="D26" s="1" t="s">
        <v>28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8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130909.7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0" t="s">
        <v>10</v>
      </c>
      <c r="D55" s="30"/>
    </row>
    <row r="56" spans="1:4" ht="15.75">
      <c r="A56" s="4" t="s">
        <v>9</v>
      </c>
      <c r="B56" s="3"/>
      <c r="C56" s="47" t="s">
        <v>11</v>
      </c>
      <c r="D56" s="4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12</v>
      </c>
      <c r="D60" s="30"/>
    </row>
    <row r="61" spans="2:4" ht="15.75">
      <c r="B61" s="3"/>
      <c r="C61" s="30" t="s">
        <v>13</v>
      </c>
      <c r="D61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2">
      <selection activeCell="G37" sqref="G3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SUM(B26:B38)</f>
        <v>2595.67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>
        <v>2595.67</v>
      </c>
      <c r="C26" s="1" t="s">
        <v>60</v>
      </c>
      <c r="D26" s="1" t="s">
        <v>61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21"/>
      <c r="D32" s="1"/>
    </row>
    <row r="33" spans="1:4" ht="12.75">
      <c r="A33" s="1"/>
      <c r="B33" s="2"/>
      <c r="C33" s="21"/>
      <c r="D33" s="1"/>
    </row>
    <row r="34" spans="1:4" ht="12.75">
      <c r="A34" s="1"/>
      <c r="B34" s="2"/>
      <c r="C34" s="21"/>
      <c r="D34" s="1"/>
    </row>
    <row r="35" spans="1:4" ht="12.75">
      <c r="A35" s="1"/>
      <c r="B35" s="2"/>
      <c r="C35" s="21"/>
      <c r="D35" s="1"/>
    </row>
    <row r="36" spans="1:4" ht="12.75">
      <c r="A36" s="1"/>
      <c r="B36" s="2"/>
      <c r="C36" s="2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45" t="s">
        <v>6</v>
      </c>
      <c r="B42" s="41">
        <v>0</v>
      </c>
      <c r="C42" s="43"/>
      <c r="D42" s="43"/>
    </row>
    <row r="43" spans="1:4" ht="17.25" customHeight="1">
      <c r="A43" s="46"/>
      <c r="B43" s="42"/>
      <c r="C43" s="44"/>
      <c r="D43" s="4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39" t="s">
        <v>7</v>
      </c>
      <c r="B50" s="41">
        <v>0</v>
      </c>
      <c r="C50" s="43"/>
      <c r="D50" s="43"/>
    </row>
    <row r="51" spans="1:4" ht="12.75">
      <c r="A51" s="40"/>
      <c r="B51" s="42"/>
      <c r="C51" s="44"/>
      <c r="D51" s="4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2595.67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30" t="s">
        <v>10</v>
      </c>
      <c r="D59" s="30"/>
    </row>
    <row r="60" spans="1:4" ht="15.75">
      <c r="A60" s="4" t="s">
        <v>9</v>
      </c>
      <c r="B60" s="3"/>
      <c r="C60" s="47" t="s">
        <v>11</v>
      </c>
      <c r="D60" s="47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0" t="s">
        <v>12</v>
      </c>
      <c r="D64" s="30"/>
    </row>
    <row r="65" spans="2:4" ht="15.75">
      <c r="B65" s="3"/>
      <c r="C65" s="30" t="s">
        <v>13</v>
      </c>
      <c r="D65" s="30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SUM(B26:B33)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6.5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0" t="s">
        <v>10</v>
      </c>
      <c r="D55" s="30"/>
    </row>
    <row r="56" spans="1:4" ht="15.75">
      <c r="A56" s="4" t="s">
        <v>9</v>
      </c>
      <c r="B56" s="3"/>
      <c r="C56" s="47" t="s">
        <v>22</v>
      </c>
      <c r="D56" s="4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12</v>
      </c>
      <c r="D60" s="30"/>
    </row>
    <row r="61" spans="2:4" ht="15.75">
      <c r="B61" s="3"/>
      <c r="C61" s="30" t="s">
        <v>13</v>
      </c>
      <c r="D61" s="3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8">
      <selection activeCell="I44" sqref="I44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</f>
        <v>6687.01</v>
      </c>
      <c r="C15" s="43"/>
      <c r="D15" s="43"/>
    </row>
    <row r="16" spans="1:4" ht="12.75">
      <c r="A16" s="40"/>
      <c r="B16" s="42"/>
      <c r="C16" s="44"/>
      <c r="D16" s="44"/>
    </row>
    <row r="17" spans="1:4" ht="12.75">
      <c r="A17" s="1"/>
      <c r="B17" s="2">
        <v>6687.01</v>
      </c>
      <c r="C17" s="1" t="s">
        <v>62</v>
      </c>
      <c r="D17" s="1" t="s">
        <v>63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B26+B27+B28+B29+B30+B31+B32+B33+B34+B35+B36</f>
        <v>9348.92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>
        <v>290</v>
      </c>
      <c r="C26" s="1" t="s">
        <v>64</v>
      </c>
      <c r="D26" s="1" t="s">
        <v>65</v>
      </c>
    </row>
    <row r="27" spans="1:4" ht="12.75">
      <c r="A27" s="1"/>
      <c r="B27" s="2">
        <v>707.41</v>
      </c>
      <c r="C27" s="1" t="s">
        <v>66</v>
      </c>
      <c r="D27" s="1" t="s">
        <v>58</v>
      </c>
    </row>
    <row r="28" spans="1:4" ht="12.75">
      <c r="A28" s="1"/>
      <c r="B28" s="2">
        <v>1878.24</v>
      </c>
      <c r="C28" s="1" t="s">
        <v>67</v>
      </c>
      <c r="D28" s="1" t="s">
        <v>58</v>
      </c>
    </row>
    <row r="29" spans="1:4" ht="12.75">
      <c r="A29" s="1"/>
      <c r="B29" s="2">
        <v>43.03</v>
      </c>
      <c r="C29" s="1" t="s">
        <v>44</v>
      </c>
      <c r="D29" s="1" t="s">
        <v>58</v>
      </c>
    </row>
    <row r="30" spans="1:4" ht="12.75">
      <c r="A30" s="1"/>
      <c r="B30" s="2">
        <v>1062.75</v>
      </c>
      <c r="C30" s="1" t="s">
        <v>68</v>
      </c>
      <c r="D30" s="1" t="s">
        <v>58</v>
      </c>
    </row>
    <row r="31" spans="1:4" ht="12.75">
      <c r="A31" s="1"/>
      <c r="B31" s="2">
        <v>1161.1</v>
      </c>
      <c r="C31" s="1" t="s">
        <v>45</v>
      </c>
      <c r="D31" s="1" t="s">
        <v>58</v>
      </c>
    </row>
    <row r="32" spans="1:4" ht="12.75">
      <c r="A32" s="1"/>
      <c r="B32" s="2">
        <v>869.01</v>
      </c>
      <c r="C32" s="1" t="s">
        <v>49</v>
      </c>
      <c r="D32" s="1" t="s">
        <v>58</v>
      </c>
    </row>
    <row r="33" spans="1:4" ht="12.75">
      <c r="A33" s="1"/>
      <c r="B33" s="2">
        <v>1500.82</v>
      </c>
      <c r="C33" s="1" t="s">
        <v>38</v>
      </c>
      <c r="D33" s="1" t="s">
        <v>58</v>
      </c>
    </row>
    <row r="34" spans="1:4" ht="12.75">
      <c r="A34" s="1"/>
      <c r="B34" s="2">
        <v>215.82</v>
      </c>
      <c r="C34" s="1" t="s">
        <v>69</v>
      </c>
      <c r="D34" s="1" t="s">
        <v>58</v>
      </c>
    </row>
    <row r="35" spans="1:4" ht="12.75">
      <c r="A35" s="1"/>
      <c r="B35" s="2">
        <v>1556.01</v>
      </c>
      <c r="C35" s="1" t="s">
        <v>46</v>
      </c>
      <c r="D35" s="1" t="s">
        <v>58</v>
      </c>
    </row>
    <row r="36" spans="1:4" ht="12.75">
      <c r="A36" s="1"/>
      <c r="B36" s="2">
        <v>64.73</v>
      </c>
      <c r="C36" s="1" t="s">
        <v>70</v>
      </c>
      <c r="D36" s="1" t="s">
        <v>26</v>
      </c>
    </row>
    <row r="37" spans="1:4" ht="12.75">
      <c r="A37" s="1"/>
      <c r="B37" s="2"/>
      <c r="C37" s="1"/>
      <c r="D37" s="1"/>
    </row>
    <row r="38" spans="1:4" ht="12.75">
      <c r="A38" s="45" t="s">
        <v>6</v>
      </c>
      <c r="B38" s="41">
        <v>0</v>
      </c>
      <c r="C38" s="43"/>
      <c r="D38" s="43"/>
    </row>
    <row r="39" spans="1:4" ht="18.75" customHeight="1">
      <c r="A39" s="46"/>
      <c r="B39" s="42"/>
      <c r="C39" s="44"/>
      <c r="D39" s="4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9" t="s">
        <v>7</v>
      </c>
      <c r="B46" s="41">
        <v>0</v>
      </c>
      <c r="C46" s="43"/>
      <c r="D46" s="43"/>
    </row>
    <row r="47" spans="1:4" ht="12.75">
      <c r="A47" s="40"/>
      <c r="B47" s="42"/>
      <c r="C47" s="44"/>
      <c r="D47" s="4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B15+B24</f>
        <v>16035.93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0" t="s">
        <v>10</v>
      </c>
      <c r="D55" s="30"/>
    </row>
    <row r="56" spans="1:4" ht="15.75">
      <c r="A56" s="4" t="s">
        <v>9</v>
      </c>
      <c r="B56" s="3"/>
      <c r="C56" s="47" t="s">
        <v>11</v>
      </c>
      <c r="D56" s="47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0" t="s">
        <v>12</v>
      </c>
      <c r="D60" s="30"/>
    </row>
    <row r="61" spans="2:4" ht="15.75">
      <c r="B61" s="3"/>
      <c r="C61" s="30" t="s">
        <v>13</v>
      </c>
      <c r="D61" s="3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40">
      <selection activeCell="C30" sqref="C3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</f>
        <v>0</v>
      </c>
      <c r="C15" s="43"/>
      <c r="D15" s="43"/>
    </row>
    <row r="16" spans="1:4" ht="12.75">
      <c r="A16" s="40"/>
      <c r="B16" s="42"/>
      <c r="C16" s="44"/>
      <c r="D16" s="44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SUM(B26:B50)</f>
        <v>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45" t="s">
        <v>6</v>
      </c>
      <c r="B62" s="41">
        <v>0</v>
      </c>
      <c r="C62" s="50"/>
      <c r="D62" s="50"/>
    </row>
    <row r="63" spans="1:4" ht="20.25" customHeight="1">
      <c r="A63" s="46"/>
      <c r="B63" s="42"/>
      <c r="C63" s="51"/>
      <c r="D63" s="51"/>
    </row>
    <row r="64" spans="1:4" ht="12.75">
      <c r="A64" s="39" t="s">
        <v>7</v>
      </c>
      <c r="B64" s="41">
        <v>0</v>
      </c>
      <c r="C64" s="43"/>
      <c r="D64" s="43"/>
    </row>
    <row r="65" spans="1:4" ht="12.75">
      <c r="A65" s="40"/>
      <c r="B65" s="42"/>
      <c r="C65" s="44"/>
      <c r="D65" s="4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30" t="s">
        <v>10</v>
      </c>
      <c r="D73" s="30"/>
    </row>
    <row r="74" spans="1:4" ht="15.75">
      <c r="A74" s="4" t="s">
        <v>9</v>
      </c>
      <c r="B74" s="3"/>
      <c r="C74" s="47" t="s">
        <v>11</v>
      </c>
      <c r="D74" s="47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30" t="s">
        <v>12</v>
      </c>
      <c r="D78" s="30"/>
    </row>
    <row r="79" spans="2:4" ht="15.75">
      <c r="B79" s="3"/>
      <c r="C79" s="30" t="s">
        <v>13</v>
      </c>
      <c r="D79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4:A65"/>
    <mergeCell ref="B64:B65"/>
    <mergeCell ref="C64:C65"/>
    <mergeCell ref="D64:D65"/>
    <mergeCell ref="C73:D73"/>
    <mergeCell ref="C74:D74"/>
    <mergeCell ref="C78:D78"/>
    <mergeCell ref="C79:D79"/>
    <mergeCell ref="A62:A63"/>
    <mergeCell ref="B62:B63"/>
    <mergeCell ref="C62:C63"/>
    <mergeCell ref="D62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4">
      <selection activeCell="C26" sqref="C26:D26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7.00390625" style="0" customWidth="1"/>
  </cols>
  <sheetData>
    <row r="6" spans="1:4" ht="15.75">
      <c r="A6" s="30" t="s">
        <v>14</v>
      </c>
      <c r="B6" s="30"/>
      <c r="C6" s="30"/>
      <c r="D6" s="30"/>
    </row>
    <row r="7" spans="1:4" ht="15.75">
      <c r="A7" s="30" t="s">
        <v>15</v>
      </c>
      <c r="B7" s="30"/>
      <c r="C7" s="30"/>
      <c r="D7" s="30"/>
    </row>
    <row r="12" spans="1:4" ht="12.75">
      <c r="A12" s="36" t="s">
        <v>0</v>
      </c>
      <c r="B12" s="36" t="s">
        <v>1</v>
      </c>
      <c r="C12" s="36" t="s">
        <v>2</v>
      </c>
      <c r="D12" s="36" t="s">
        <v>3</v>
      </c>
    </row>
    <row r="13" spans="1:4" ht="12.75">
      <c r="A13" s="37"/>
      <c r="B13" s="48"/>
      <c r="C13" s="37"/>
      <c r="D13" s="37"/>
    </row>
    <row r="14" spans="1:4" ht="12.75">
      <c r="A14" s="38"/>
      <c r="B14" s="49"/>
      <c r="C14" s="38"/>
      <c r="D14" s="38"/>
    </row>
    <row r="15" spans="1:4" ht="12.75">
      <c r="A15" s="39" t="s">
        <v>4</v>
      </c>
      <c r="B15" s="41">
        <f>B17+B18</f>
        <v>607782</v>
      </c>
      <c r="C15" s="43"/>
      <c r="D15" s="43"/>
    </row>
    <row r="16" spans="1:4" ht="12.75">
      <c r="A16" s="40"/>
      <c r="B16" s="42"/>
      <c r="C16" s="44"/>
      <c r="D16" s="44"/>
    </row>
    <row r="17" spans="1:4" ht="27" customHeight="1">
      <c r="A17" s="1"/>
      <c r="B17" s="20">
        <v>607782</v>
      </c>
      <c r="C17" s="18" t="s">
        <v>73</v>
      </c>
      <c r="D17" s="1" t="s">
        <v>71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9" t="s">
        <v>5</v>
      </c>
      <c r="B24" s="41">
        <f>SUM(B26:B59)</f>
        <v>6000</v>
      </c>
      <c r="C24" s="43"/>
      <c r="D24" s="43"/>
    </row>
    <row r="25" spans="1:4" ht="12.75">
      <c r="A25" s="40"/>
      <c r="B25" s="42"/>
      <c r="C25" s="44"/>
      <c r="D25" s="44"/>
    </row>
    <row r="26" spans="1:4" ht="12.75">
      <c r="A26" s="1"/>
      <c r="B26" s="2">
        <v>6000</v>
      </c>
      <c r="C26" s="1" t="s">
        <v>23</v>
      </c>
      <c r="D26" s="1" t="s">
        <v>24</v>
      </c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45" t="s">
        <v>6</v>
      </c>
      <c r="B72" s="41">
        <v>0</v>
      </c>
      <c r="C72" s="43"/>
      <c r="D72" s="43"/>
    </row>
    <row r="73" spans="1:4" ht="20.25" customHeight="1">
      <c r="A73" s="46"/>
      <c r="B73" s="42"/>
      <c r="C73" s="44"/>
      <c r="D73" s="44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39" t="s">
        <v>7</v>
      </c>
      <c r="B80" s="41">
        <v>0</v>
      </c>
      <c r="C80" s="43"/>
      <c r="D80" s="43"/>
    </row>
    <row r="81" spans="1:4" ht="12.75" customHeight="1">
      <c r="A81" s="40"/>
      <c r="B81" s="42"/>
      <c r="C81" s="44"/>
      <c r="D81" s="44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B15+B24</f>
        <v>613782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30" t="s">
        <v>10</v>
      </c>
      <c r="D89" s="30"/>
    </row>
    <row r="90" spans="1:4" ht="15.75">
      <c r="A90" s="4" t="s">
        <v>20</v>
      </c>
      <c r="B90" s="3"/>
      <c r="C90" s="47" t="s">
        <v>19</v>
      </c>
      <c r="D90" s="47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30" t="s">
        <v>12</v>
      </c>
      <c r="D94" s="30"/>
    </row>
    <row r="95" spans="2:4" ht="15.75">
      <c r="B95" s="3"/>
      <c r="C95" s="30" t="s">
        <v>13</v>
      </c>
      <c r="D95" s="3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2013-01-08T07:59:49Z</dcterms:modified>
  <cp:category/>
  <cp:version/>
  <cp:contentType/>
  <cp:contentStatus/>
</cp:coreProperties>
</file>